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9 Septiembre\8.2 Inf. Presupuestaria\"/>
    </mc:Choice>
  </mc:AlternateContent>
  <bookViews>
    <workbookView xWindow="0" yWindow="0" windowWidth="24000" windowHeight="9600"/>
  </bookViews>
  <sheets>
    <sheet name="Hoja2" sheetId="2" r:id="rId1"/>
  </sheets>
  <definedNames>
    <definedName name="_xlnm.Print_Area" localSheetId="0">Hoja2!$B$2:$K$102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0" i="2" l="1"/>
  <c r="J100" i="2" s="1"/>
  <c r="G99" i="2"/>
  <c r="J99" i="2" s="1"/>
  <c r="G98" i="2"/>
  <c r="J98" i="2" s="1"/>
  <c r="G97" i="2"/>
  <c r="J97" i="2" s="1"/>
  <c r="G96" i="2"/>
  <c r="J96" i="2" s="1"/>
  <c r="G95" i="2"/>
  <c r="J95" i="2" s="1"/>
  <c r="G94" i="2"/>
  <c r="J94" i="2" s="1"/>
  <c r="G90" i="2"/>
  <c r="J90" i="2" s="1"/>
  <c r="G89" i="2"/>
  <c r="J89" i="2" s="1"/>
  <c r="G88" i="2"/>
  <c r="J88" i="2" s="1"/>
  <c r="G84" i="2"/>
  <c r="J84" i="2" s="1"/>
  <c r="G83" i="2"/>
  <c r="J83" i="2" s="1"/>
  <c r="G82" i="2"/>
  <c r="J82" i="2" s="1"/>
  <c r="G81" i="2"/>
  <c r="J81" i="2" s="1"/>
  <c r="G80" i="2"/>
  <c r="J80" i="2" s="1"/>
  <c r="G79" i="2"/>
  <c r="J79" i="2" s="1"/>
  <c r="G78" i="2"/>
  <c r="J78" i="2" s="1"/>
  <c r="G74" i="2"/>
  <c r="J74" i="2" s="1"/>
  <c r="G73" i="2"/>
  <c r="G72" i="2"/>
  <c r="G68" i="2"/>
  <c r="J68" i="2" s="1"/>
  <c r="G67" i="2"/>
  <c r="J67" i="2" s="1"/>
  <c r="G66" i="2"/>
  <c r="J66" i="2" s="1"/>
  <c r="G65" i="2"/>
  <c r="J65" i="2" s="1"/>
  <c r="G64" i="2"/>
  <c r="J64" i="2" s="1"/>
  <c r="G63" i="2"/>
  <c r="J63" i="2" s="1"/>
  <c r="G62" i="2"/>
  <c r="J62" i="2" s="1"/>
  <c r="G61" i="2"/>
  <c r="J61" i="2" s="1"/>
  <c r="G60" i="2"/>
  <c r="G56" i="2"/>
  <c r="J56" i="2" s="1"/>
  <c r="G55" i="2"/>
  <c r="J55" i="2" s="1"/>
  <c r="G54" i="2"/>
  <c r="J54" i="2" s="1"/>
  <c r="G53" i="2"/>
  <c r="J53" i="2" s="1"/>
  <c r="G52" i="2"/>
  <c r="J52" i="2" s="1"/>
  <c r="G51" i="2"/>
  <c r="G50" i="2"/>
  <c r="J50" i="2" s="1"/>
  <c r="G49" i="2"/>
  <c r="J49" i="2" s="1"/>
  <c r="G48" i="2"/>
  <c r="J48" i="2" s="1"/>
  <c r="G44" i="2"/>
  <c r="G43" i="2"/>
  <c r="G42" i="2"/>
  <c r="G41" i="2"/>
  <c r="G40" i="2"/>
  <c r="G39" i="2"/>
  <c r="G38" i="2"/>
  <c r="G37" i="2"/>
  <c r="G36" i="2"/>
  <c r="G32" i="2"/>
  <c r="G31" i="2"/>
  <c r="J31" i="2" s="1"/>
  <c r="G30" i="2"/>
  <c r="G29" i="2"/>
  <c r="G28" i="2"/>
  <c r="G27" i="2"/>
  <c r="G26" i="2"/>
  <c r="G25" i="2"/>
  <c r="G24" i="2"/>
  <c r="G20" i="2"/>
  <c r="J20" i="2" s="1"/>
  <c r="G19" i="2"/>
  <c r="J19" i="2" s="1"/>
  <c r="G18" i="2"/>
  <c r="G17" i="2"/>
  <c r="G16" i="2"/>
  <c r="G15" i="2"/>
  <c r="J15" i="2" s="1"/>
  <c r="G14" i="2"/>
  <c r="J14" i="2" s="1"/>
  <c r="E92" i="2"/>
  <c r="I86" i="2"/>
  <c r="H86" i="2"/>
  <c r="F86" i="2"/>
  <c r="E86" i="2"/>
  <c r="I76" i="2"/>
  <c r="H76" i="2"/>
  <c r="F76" i="2"/>
  <c r="E76" i="2"/>
  <c r="J73" i="2"/>
  <c r="G76" i="2" l="1"/>
  <c r="J76" i="2" s="1"/>
  <c r="G86" i="2"/>
  <c r="J86" i="2" s="1"/>
  <c r="E12" i="2"/>
  <c r="F12" i="2"/>
  <c r="H12" i="2"/>
  <c r="I12" i="2"/>
  <c r="E22" i="2"/>
  <c r="F22" i="2"/>
  <c r="H22" i="2"/>
  <c r="I22" i="2"/>
  <c r="E34" i="2"/>
  <c r="F34" i="2"/>
  <c r="H34" i="2"/>
  <c r="I34" i="2"/>
  <c r="E46" i="2"/>
  <c r="F46" i="2"/>
  <c r="H46" i="2"/>
  <c r="I46" i="2"/>
  <c r="E58" i="2"/>
  <c r="F58" i="2"/>
  <c r="H58" i="2"/>
  <c r="I58" i="2"/>
  <c r="E70" i="2"/>
  <c r="F70" i="2"/>
  <c r="H70" i="2"/>
  <c r="I70" i="2"/>
  <c r="G46" i="2" l="1"/>
  <c r="J46" i="2" s="1"/>
  <c r="G22" i="2"/>
  <c r="J22" i="2" s="1"/>
  <c r="E102" i="2"/>
  <c r="G70" i="2"/>
  <c r="J70" i="2" s="1"/>
  <c r="G58" i="2"/>
  <c r="J58" i="2" s="1"/>
  <c r="G34" i="2"/>
  <c r="J34" i="2" s="1"/>
  <c r="G12" i="2"/>
  <c r="J12" i="2" s="1"/>
  <c r="I92" i="2"/>
  <c r="I102" i="2" s="1"/>
  <c r="H92" i="2"/>
  <c r="F92" i="2"/>
  <c r="G92" i="2" s="1"/>
  <c r="J72" i="2"/>
  <c r="J60" i="2"/>
  <c r="J51" i="2"/>
  <c r="J44" i="2"/>
  <c r="J43" i="2"/>
  <c r="J42" i="2"/>
  <c r="J41" i="2"/>
  <c r="J40" i="2"/>
  <c r="J39" i="2"/>
  <c r="J38" i="2"/>
  <c r="J37" i="2"/>
  <c r="J36" i="2"/>
  <c r="J32" i="2"/>
  <c r="J30" i="2"/>
  <c r="J29" i="2"/>
  <c r="J28" i="2"/>
  <c r="J27" i="2"/>
  <c r="J26" i="2"/>
  <c r="J25" i="2"/>
  <c r="J18" i="2"/>
  <c r="J17" i="2"/>
  <c r="J16" i="2"/>
  <c r="J24" i="2"/>
  <c r="F102" i="2" l="1"/>
  <c r="G102" i="2" s="1"/>
  <c r="J92" i="2"/>
  <c r="H102" i="2"/>
  <c r="J102" i="2" l="1"/>
</calcChain>
</file>

<file path=xl/sharedStrings.xml><?xml version="1.0" encoding="utf-8"?>
<sst xmlns="http://schemas.openxmlformats.org/spreadsheetml/2006/main" count="88" uniqueCount="88">
  <si>
    <t>Modificado</t>
  </si>
  <si>
    <t>Devengado</t>
  </si>
  <si>
    <t>Participaciones y Aportaciones</t>
  </si>
  <si>
    <t>Transferencias, Asignaciones, Subsidios y Otras Ayudas</t>
  </si>
  <si>
    <t>Estado Analítico del Ejercicio del Presupuesto de Egresos</t>
  </si>
  <si>
    <t>Concepto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</si>
  <si>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</si>
  <si>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</si>
  <si>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</si>
  <si>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</si>
  <si>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</si>
  <si>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</si>
  <si>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</si>
  <si>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</si>
  <si>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</si>
  <si>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</si>
  <si>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</si>
  <si>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</si>
  <si>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</si>
  <si>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</si>
  <si>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</si>
  <si>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</si>
  <si>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</si>
  <si>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</si>
  <si>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</si>
  <si>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</si>
  <si>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</si>
  <si>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</si>
  <si>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</si>
  <si>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</si>
  <si>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</si>
  <si>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</si>
  <si>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</si>
  <si>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</si>
  <si>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</si>
  <si>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</si>
  <si>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</si>
  <si>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</si>
  <si>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Traslado y Viáticos</t>
  </si>
  <si>
    <t>Servicios Oficiales</t>
  </si>
  <si>
    <t>Otros 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</si>
  <si>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</si>
  <si>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</si>
  <si>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</si>
  <si>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</si>
  <si>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</si>
  <si>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</si>
  <si>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</si>
  <si>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</si>
  <si>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</si>
  <si>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</si>
  <si>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</si>
  <si>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</si>
  <si>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</si>
  <si>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</si>
  <si>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</si>
  <si>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</si>
  <si>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</si>
  <si>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</si>
  <si>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</si>
  <si>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</si>
  <si>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</si>
  <si>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</si>
  <si>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</si>
  <si>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</si>
  <si>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</si>
  <si>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</si>
  <si>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</si>
  <si>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</si>
  <si>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</si>
  <si>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</si>
  <si>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</si>
  <si>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</si>
  <si>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</si>
  <si>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</si>
  <si>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</si>
  <si>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</si>
  <si>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</si>
  <si>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</si>
  <si>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</si>
  <si>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</si>
  <si>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Clasificación por Objeto del Gasto (Capítulo y Concepto)</t>
  </si>
  <si>
    <t>Servicios de Comunicación Social y Publicidad</t>
  </si>
  <si>
    <t>Inversiones Para el Fomento de Actividades Productivas</t>
  </si>
  <si>
    <t>Adeudos de Ejercicios Fiscales Anteriores</t>
  </si>
  <si>
    <t>(Pesos)</t>
  </si>
  <si>
    <t>Tecnológico de Estudios Superiores de Chimahuacán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</si>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</sst>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HelveticaNeueLT Std Lt"/>
      <family val="2"/>
    </font>
    <font>
      <b/>
      <sz val="11"/>
      <color theme="1"/>
      <name val="HelveticaNeueLT Std Lt"/>
      <family val="2"/>
    </font>
    <font>
      <b/>
      <sz val="9"/>
      <color theme="1"/>
      <name val="HelveticaNeueLT Std Lt"/>
      <family val="2"/>
    </font>
    <font>
      <b/>
      <sz val="8"/>
      <color theme="1"/>
      <name val="HelveticaNeueLT Std Lt"/>
      <family val="2"/>
    </font>
    <font>
      <b/>
      <sz val="12"/>
      <color theme="1"/>
      <name val="HelveticaNeueLT Std Lt"/>
      <family val="2"/>
    </font>
    <font>
      <sz val="12"/>
      <color theme="1"/>
      <name val="HelveticaNeueLT Std Lt"/>
      <family val="2"/>
    </font>
    <font>
      <sz val="9"/>
      <color theme="1"/>
      <name val="HelveticaNeueLT Std Lt"/>
      <family val="2"/>
    </font>
    <font>
      <sz val="8"/>
      <color theme="1"/>
      <name val="HelveticaNeueLT Std Lt"/>
      <family val="2"/>
    </font>
    <font>
      <b/>
      <sz val="12"/>
      <color rgb="FF000000"/>
      <name val="HelveticaNeueLT Std Lt"/>
      <family val="2"/>
    </font>
    <font>
      <b/>
      <sz val="12"/>
      <color indexed="8"/>
      <name val="HelveticaNeueLT Std Lt"/>
      <family val="2"/>
    </font>
    <font>
      <sz val="12"/>
      <color rgb="FF000000"/>
      <name val="HelveticaNeueLT Std Lt"/>
      <family val="2"/>
    </font>
    <font>
      <sz val="12"/>
      <color indexed="8"/>
      <name val="HelveticaNeueLT Std Lt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78">
    <xf numFmtId="0" fontId="0" fillId="0" borderId="0" xfId="0"/>
    <xf numFmtId="0" fontId="4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7" fillId="0" borderId="0" xfId="0" applyFont="1" applyFill="1" applyProtection="1">
      <protection locked="0"/>
    </xf>
    <xf numFmtId="43" fontId="4" fillId="0" borderId="0" xfId="0" applyNumberFormat="1" applyFont="1" applyFill="1" applyProtection="1"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Fill="1" applyAlignment="1" applyProtection="1">
      <alignment vertical="center"/>
      <protection locked="0"/>
    </xf>
    <xf numFmtId="0" fontId="9" fillId="0" borderId="0" xfId="0" applyFont="1" applyFill="1" applyAlignment="1" applyProtection="1">
      <alignment vertical="top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6" fillId="0" borderId="7" xfId="0" applyFont="1" applyFill="1" applyBorder="1" applyAlignment="1" applyProtection="1">
      <alignment vertical="center"/>
      <protection locked="0"/>
    </xf>
    <xf numFmtId="0" fontId="6" fillId="0" borderId="8" xfId="0" applyFont="1" applyFill="1" applyBorder="1" applyAlignment="1" applyProtection="1">
      <alignment vertical="center"/>
      <protection locked="0"/>
    </xf>
    <xf numFmtId="0" fontId="10" fillId="0" borderId="0" xfId="0" applyFont="1" applyFill="1" applyProtection="1">
      <protection locked="0"/>
    </xf>
    <xf numFmtId="43" fontId="10" fillId="0" borderId="0" xfId="0" applyNumberFormat="1" applyFont="1" applyFill="1" applyProtection="1">
      <protection locked="0"/>
    </xf>
    <xf numFmtId="0" fontId="7" fillId="0" borderId="9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7" fillId="0" borderId="7" xfId="0" applyFont="1" applyFill="1" applyBorder="1" applyProtection="1">
      <protection locked="0"/>
    </xf>
    <xf numFmtId="0" fontId="11" fillId="0" borderId="7" xfId="0" applyFont="1" applyFill="1" applyBorder="1" applyProtection="1">
      <protection locked="0"/>
    </xf>
    <xf numFmtId="0" fontId="11" fillId="0" borderId="0" xfId="0" applyFont="1" applyFill="1" applyProtection="1">
      <protection locked="0"/>
    </xf>
    <xf numFmtId="43" fontId="11" fillId="0" borderId="0" xfId="0" applyNumberFormat="1" applyFont="1" applyFill="1" applyProtection="1">
      <protection locked="0"/>
    </xf>
    <xf numFmtId="0" fontId="7" fillId="0" borderId="8" xfId="0" applyFont="1" applyFill="1" applyBorder="1" applyProtection="1">
      <protection locked="0"/>
    </xf>
    <xf numFmtId="0" fontId="7" fillId="0" borderId="12" xfId="0" applyFont="1" applyFill="1" applyBorder="1" applyAlignment="1" applyProtection="1">
      <alignment vertical="center"/>
      <protection locked="0"/>
    </xf>
    <xf numFmtId="0" fontId="11" fillId="0" borderId="0" xfId="0" applyFont="1" applyFill="1" applyAlignment="1" applyProtection="1">
      <alignment vertical="center"/>
      <protection locked="0"/>
    </xf>
    <xf numFmtId="0" fontId="6" fillId="0" borderId="9" xfId="0" applyFont="1" applyFill="1" applyBorder="1" applyAlignment="1" applyProtection="1">
      <protection locked="0"/>
    </xf>
    <xf numFmtId="0" fontId="10" fillId="0" borderId="0" xfId="0" applyFont="1" applyFill="1" applyAlignment="1" applyProtection="1">
      <protection locked="0"/>
    </xf>
    <xf numFmtId="0" fontId="8" fillId="0" borderId="2" xfId="0" applyFont="1" applyFill="1" applyBorder="1" applyAlignment="1" applyProtection="1">
      <protection locked="0"/>
    </xf>
    <xf numFmtId="37" fontId="8" fillId="0" borderId="6" xfId="1" applyNumberFormat="1" applyFont="1" applyFill="1" applyBorder="1" applyAlignment="1" applyProtection="1">
      <alignment horizontal="center" vertical="center"/>
    </xf>
    <xf numFmtId="37" fontId="8" fillId="0" borderId="6" xfId="1" applyNumberFormat="1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vertical="center"/>
      <protection locked="0"/>
    </xf>
    <xf numFmtId="37" fontId="8" fillId="0" borderId="12" xfId="1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vertical="center"/>
      <protection locked="0"/>
    </xf>
    <xf numFmtId="37" fontId="8" fillId="0" borderId="10" xfId="1" applyNumberFormat="1" applyFont="1" applyFill="1" applyBorder="1" applyAlignment="1" applyProtection="1">
      <alignment horizontal="center" vertical="center"/>
    </xf>
    <xf numFmtId="37" fontId="8" fillId="0" borderId="2" xfId="1" applyNumberFormat="1" applyFont="1" applyFill="1" applyBorder="1" applyAlignment="1" applyProtection="1">
      <alignment horizontal="center" vertical="center"/>
    </xf>
    <xf numFmtId="37" fontId="8" fillId="0" borderId="1" xfId="1" applyNumberFormat="1" applyFont="1" applyFill="1" applyBorder="1" applyAlignment="1" applyProtection="1">
      <alignment horizontal="center"/>
      <protection locked="0"/>
    </xf>
    <xf numFmtId="37" fontId="8" fillId="0" borderId="1" xfId="1" applyNumberFormat="1" applyFont="1" applyFill="1" applyBorder="1" applyAlignment="1" applyProtection="1">
      <alignment horizontal="center"/>
    </xf>
    <xf numFmtId="37" fontId="8" fillId="0" borderId="9" xfId="1" applyNumberFormat="1" applyFont="1" applyFill="1" applyBorder="1" applyAlignment="1" applyProtection="1">
      <alignment horizontal="center"/>
    </xf>
    <xf numFmtId="0" fontId="8" fillId="0" borderId="2" xfId="0" applyFont="1" applyFill="1" applyBorder="1" applyProtection="1">
      <protection locked="0"/>
    </xf>
    <xf numFmtId="4" fontId="13" fillId="0" borderId="1" xfId="1" applyNumberFormat="1" applyFont="1" applyFill="1" applyBorder="1" applyAlignment="1" applyProtection="1">
      <alignment horizontal="right"/>
    </xf>
    <xf numFmtId="4" fontId="13" fillId="0" borderId="7" xfId="1" applyNumberFormat="1" applyFont="1" applyFill="1" applyBorder="1" applyAlignment="1" applyProtection="1">
      <alignment horizontal="right"/>
    </xf>
    <xf numFmtId="0" fontId="8" fillId="0" borderId="3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left" vertical="center" wrapText="1"/>
    </xf>
    <xf numFmtId="0" fontId="14" fillId="0" borderId="3" xfId="0" applyFont="1" applyFill="1" applyBorder="1" applyAlignment="1" applyProtection="1">
      <alignment horizontal="left" vertical="center" wrapText="1"/>
    </xf>
    <xf numFmtId="4" fontId="15" fillId="0" borderId="1" xfId="1" applyNumberFormat="1" applyFont="1" applyFill="1" applyBorder="1" applyAlignment="1" applyProtection="1">
      <alignment horizontal="right"/>
      <protection locked="0"/>
    </xf>
    <xf numFmtId="4" fontId="15" fillId="0" borderId="1" xfId="1" applyNumberFormat="1" applyFont="1" applyFill="1" applyBorder="1" applyAlignment="1" applyProtection="1">
      <alignment horizontal="right"/>
    </xf>
    <xf numFmtId="4" fontId="15" fillId="0" borderId="7" xfId="1" applyNumberFormat="1" applyFont="1" applyFill="1" applyBorder="1" applyAlignment="1" applyProtection="1">
      <alignment horizontal="right"/>
    </xf>
    <xf numFmtId="0" fontId="9" fillId="0" borderId="3" xfId="0" applyFont="1" applyFill="1" applyBorder="1" applyProtection="1">
      <protection locked="0"/>
    </xf>
    <xf numFmtId="0" fontId="14" fillId="0" borderId="0" xfId="0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 applyProtection="1">
      <alignment vertical="center" wrapText="1"/>
    </xf>
    <xf numFmtId="4" fontId="13" fillId="0" borderId="1" xfId="1" applyNumberFormat="1" applyFont="1" applyFill="1" applyBorder="1" applyAlignment="1" applyProtection="1">
      <alignment horizontal="right"/>
      <protection locked="0"/>
    </xf>
    <xf numFmtId="4" fontId="13" fillId="0" borderId="8" xfId="1" applyNumberFormat="1" applyFont="1" applyFill="1" applyBorder="1" applyAlignment="1" applyProtection="1">
      <alignment horizontal="right"/>
    </xf>
    <xf numFmtId="0" fontId="8" fillId="0" borderId="4" xfId="0" applyFont="1" applyFill="1" applyBorder="1" applyProtection="1">
      <protection locked="0"/>
    </xf>
    <xf numFmtId="0" fontId="8" fillId="0" borderId="13" xfId="0" applyFont="1" applyFill="1" applyBorder="1" applyAlignment="1" applyProtection="1">
      <alignment horizontal="justify" vertical="center" wrapText="1"/>
    </xf>
    <xf numFmtId="0" fontId="8" fillId="0" borderId="5" xfId="0" applyFont="1" applyFill="1" applyBorder="1" applyAlignment="1" applyProtection="1">
      <alignment horizontal="justify" vertical="center" wrapText="1"/>
    </xf>
    <xf numFmtId="4" fontId="13" fillId="0" borderId="6" xfId="1" applyNumberFormat="1" applyFont="1" applyFill="1" applyBorder="1" applyAlignment="1" applyProtection="1">
      <alignment horizontal="right" vertical="center"/>
    </xf>
    <xf numFmtId="4" fontId="13" fillId="0" borderId="12" xfId="1" applyNumberFormat="1" applyFont="1" applyFill="1" applyBorder="1" applyAlignment="1" applyProtection="1">
      <alignment horizontal="right" vertical="center"/>
    </xf>
    <xf numFmtId="37" fontId="8" fillId="0" borderId="9" xfId="1" applyNumberFormat="1" applyFont="1" applyFill="1" applyBorder="1" applyAlignment="1" applyProtection="1">
      <alignment horizontal="center"/>
      <protection locked="0"/>
    </xf>
    <xf numFmtId="37" fontId="8" fillId="0" borderId="10" xfId="1" applyNumberFormat="1" applyFont="1" applyFill="1" applyBorder="1" applyAlignment="1" applyProtection="1">
      <alignment horizontal="center"/>
      <protection locked="0"/>
    </xf>
    <xf numFmtId="37" fontId="8" fillId="0" borderId="2" xfId="1" applyNumberFormat="1" applyFont="1" applyFill="1" applyBorder="1" applyAlignment="1" applyProtection="1">
      <alignment horizontal="center"/>
      <protection locked="0"/>
    </xf>
    <xf numFmtId="37" fontId="8" fillId="0" borderId="7" xfId="1" applyNumberFormat="1" applyFont="1" applyFill="1" applyBorder="1" applyAlignment="1" applyProtection="1">
      <alignment horizontal="center" vertical="center"/>
    </xf>
    <xf numFmtId="37" fontId="8" fillId="0" borderId="0" xfId="1" applyNumberFormat="1" applyFont="1" applyFill="1" applyBorder="1" applyAlignment="1" applyProtection="1">
      <alignment horizontal="center" vertical="center"/>
    </xf>
    <xf numFmtId="37" fontId="8" fillId="0" borderId="3" xfId="1" applyNumberFormat="1" applyFont="1" applyFill="1" applyBorder="1" applyAlignment="1" applyProtection="1">
      <alignment horizontal="center" vertical="center"/>
    </xf>
    <xf numFmtId="37" fontId="8" fillId="0" borderId="8" xfId="1" applyNumberFormat="1" applyFont="1" applyFill="1" applyBorder="1" applyAlignment="1" applyProtection="1">
      <alignment horizontal="center" vertical="top"/>
    </xf>
    <xf numFmtId="37" fontId="8" fillId="0" borderId="11" xfId="1" applyNumberFormat="1" applyFont="1" applyFill="1" applyBorder="1" applyAlignment="1" applyProtection="1">
      <alignment horizontal="center" vertical="top"/>
    </xf>
    <xf numFmtId="37" fontId="8" fillId="0" borderId="4" xfId="1" applyNumberFormat="1" applyFont="1" applyFill="1" applyBorder="1" applyAlignment="1" applyProtection="1">
      <alignment horizontal="center" vertical="top"/>
    </xf>
    <xf numFmtId="37" fontId="8" fillId="0" borderId="10" xfId="1" applyNumberFormat="1" applyFont="1" applyFill="1" applyBorder="1" applyAlignment="1" applyProtection="1">
      <alignment horizontal="center" wrapText="1"/>
    </xf>
    <xf numFmtId="37" fontId="8" fillId="0" borderId="2" xfId="1" applyNumberFormat="1" applyFont="1" applyFill="1" applyBorder="1" applyAlignment="1" applyProtection="1">
      <alignment horizontal="center"/>
    </xf>
    <xf numFmtId="37" fontId="8" fillId="0" borderId="0" xfId="1" applyNumberFormat="1" applyFont="1" applyFill="1" applyBorder="1" applyAlignment="1" applyProtection="1">
      <alignment horizontal="center"/>
    </xf>
    <xf numFmtId="37" fontId="8" fillId="0" borderId="3" xfId="1" applyNumberFormat="1" applyFont="1" applyFill="1" applyBorder="1" applyAlignment="1" applyProtection="1">
      <alignment horizontal="center"/>
    </xf>
    <xf numFmtId="37" fontId="8" fillId="0" borderId="11" xfId="1" applyNumberFormat="1" applyFont="1" applyFill="1" applyBorder="1" applyAlignment="1" applyProtection="1">
      <alignment horizontal="center"/>
    </xf>
    <xf numFmtId="37" fontId="8" fillId="0" borderId="4" xfId="1" applyNumberFormat="1" applyFont="1" applyFill="1" applyBorder="1" applyAlignment="1" applyProtection="1">
      <alignment horizontal="center"/>
    </xf>
    <xf numFmtId="37" fontId="8" fillId="0" borderId="12" xfId="1" applyNumberFormat="1" applyFont="1" applyFill="1" applyBorder="1" applyAlignment="1" applyProtection="1">
      <alignment horizontal="center" vertical="center"/>
    </xf>
    <xf numFmtId="37" fontId="8" fillId="0" borderId="13" xfId="1" applyNumberFormat="1" applyFont="1" applyFill="1" applyBorder="1" applyAlignment="1" applyProtection="1">
      <alignment horizontal="center" vertical="center"/>
    </xf>
    <xf numFmtId="37" fontId="8" fillId="0" borderId="5" xfId="1" applyNumberFormat="1" applyFont="1" applyFill="1" applyBorder="1" applyAlignment="1" applyProtection="1">
      <alignment horizontal="center" vertical="center"/>
    </xf>
    <xf numFmtId="37" fontId="8" fillId="0" borderId="9" xfId="1" applyNumberFormat="1" applyFont="1" applyFill="1" applyBorder="1" applyAlignment="1" applyProtection="1">
      <alignment horizontal="center" vertical="center" wrapText="1"/>
    </xf>
    <xf numFmtId="37" fontId="8" fillId="0" borderId="8" xfId="1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horizontal="left" vertical="center" wrapText="1"/>
    </xf>
    <xf numFmtId="0" fontId="12" fillId="0" borderId="3" xfId="0" applyFont="1" applyFill="1" applyBorder="1" applyAlignment="1" applyProtection="1">
      <alignment horizontal="left" vertical="center" wrapText="1"/>
    </xf>
  </cellXfs>
  <cellStyles count="5">
    <cellStyle name="Millares" xfId="1" builtinId="3"/>
    <cellStyle name="Millares 2" xfId="2"/>
    <cellStyle name="Normal" xfId="0" builtinId="0"/>
    <cellStyle name="Normal 2" xfId="3"/>
    <cellStyle name="Normal 9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6"/>
  <sheetViews>
    <sheetView showGridLines="0" tabSelected="1" view="pageBreakPreview" topLeftCell="B85" zoomScaleNormal="100" zoomScaleSheetLayoutView="100" workbookViewId="0">
      <selection activeCell="F60" sqref="F60"/>
    </sheetView>
  </sheetViews>
  <sheetFormatPr baseColWidth="10" defaultRowHeight="14.25" x14ac:dyDescent="0.2"/>
  <cols>
    <col min="1" max="2" width="1.5703125" style="1" customWidth="1"/>
    <col min="3" max="3" width="5.42578125" style="1" customWidth="1"/>
    <col min="4" max="4" width="66.7109375" style="1" customWidth="1"/>
    <col min="5" max="5" width="19.140625" style="1" customWidth="1"/>
    <col min="6" max="6" width="19.5703125" style="1" customWidth="1"/>
    <col min="7" max="7" width="18.5703125" style="1" customWidth="1"/>
    <col min="8" max="8" width="17.85546875" style="1" customWidth="1"/>
    <col min="9" max="10" width="17.28515625" style="1" customWidth="1"/>
    <col min="11" max="11" width="1.42578125" style="1" customWidth="1"/>
    <col min="12" max="12" width="15.7109375" style="1" bestFit="1" customWidth="1"/>
    <col min="13" max="16384" width="11.42578125" style="1"/>
  </cols>
  <sheetData>
    <row r="1" spans="2:11" ht="10.5" customHeight="1" x14ac:dyDescent="0.2"/>
    <row r="2" spans="2:11" s="5" customFormat="1" ht="18" customHeight="1" x14ac:dyDescent="0.2">
      <c r="B2" s="56" t="s">
        <v>86</v>
      </c>
      <c r="C2" s="57"/>
      <c r="D2" s="57"/>
      <c r="E2" s="57"/>
      <c r="F2" s="57"/>
      <c r="G2" s="57"/>
      <c r="H2" s="57"/>
      <c r="I2" s="57"/>
      <c r="J2" s="57"/>
      <c r="K2" s="58"/>
    </row>
    <row r="3" spans="2:11" s="6" customFormat="1" ht="16.5" customHeight="1" x14ac:dyDescent="0.25">
      <c r="B3" s="59" t="s">
        <v>4</v>
      </c>
      <c r="C3" s="60"/>
      <c r="D3" s="60"/>
      <c r="E3" s="60"/>
      <c r="F3" s="60"/>
      <c r="G3" s="60"/>
      <c r="H3" s="60"/>
      <c r="I3" s="60"/>
      <c r="J3" s="60"/>
      <c r="K3" s="61"/>
    </row>
    <row r="4" spans="2:11" s="6" customFormat="1" ht="16.5" customHeight="1" x14ac:dyDescent="0.25">
      <c r="B4" s="59" t="s">
        <v>81</v>
      </c>
      <c r="C4" s="60"/>
      <c r="D4" s="60"/>
      <c r="E4" s="60"/>
      <c r="F4" s="60"/>
      <c r="G4" s="60"/>
      <c r="H4" s="60"/>
      <c r="I4" s="60"/>
      <c r="J4" s="60"/>
      <c r="K4" s="61"/>
    </row>
    <row r="5" spans="2:11" s="6" customFormat="1" ht="17.25" customHeight="1" x14ac:dyDescent="0.25">
      <c r="B5" s="59" t="s">
        <v>87</v>
      </c>
      <c r="C5" s="60"/>
      <c r="D5" s="60"/>
      <c r="E5" s="60"/>
      <c r="F5" s="60"/>
      <c r="G5" s="60"/>
      <c r="H5" s="60"/>
      <c r="I5" s="60"/>
      <c r="J5" s="60"/>
      <c r="K5" s="61"/>
    </row>
    <row r="6" spans="2:11" s="7" customFormat="1" ht="16.5" customHeight="1" x14ac:dyDescent="0.25">
      <c r="B6" s="62" t="s">
        <v>85</v>
      </c>
      <c r="C6" s="63"/>
      <c r="D6" s="63"/>
      <c r="E6" s="63"/>
      <c r="F6" s="63"/>
      <c r="G6" s="63"/>
      <c r="H6" s="63"/>
      <c r="I6" s="63"/>
      <c r="J6" s="63"/>
      <c r="K6" s="64"/>
    </row>
    <row r="7" spans="2:11" ht="12" customHeight="1" x14ac:dyDescent="0.2">
      <c r="B7" s="2"/>
      <c r="C7" s="3"/>
      <c r="D7" s="3"/>
      <c r="E7" s="3"/>
      <c r="F7" s="3"/>
      <c r="G7" s="3"/>
      <c r="H7" s="3"/>
      <c r="I7" s="3"/>
      <c r="J7" s="3"/>
      <c r="K7" s="2"/>
    </row>
    <row r="8" spans="2:11" s="23" customFormat="1" ht="20.100000000000001" customHeight="1" x14ac:dyDescent="0.2">
      <c r="B8" s="22"/>
      <c r="C8" s="65" t="s">
        <v>5</v>
      </c>
      <c r="D8" s="66"/>
      <c r="E8" s="71" t="s">
        <v>6</v>
      </c>
      <c r="F8" s="72"/>
      <c r="G8" s="72"/>
      <c r="H8" s="72"/>
      <c r="I8" s="73"/>
      <c r="J8" s="74" t="s">
        <v>7</v>
      </c>
      <c r="K8" s="24"/>
    </row>
    <row r="9" spans="2:11" s="8" customFormat="1" ht="30" customHeight="1" x14ac:dyDescent="0.25">
      <c r="B9" s="9"/>
      <c r="C9" s="67"/>
      <c r="D9" s="68"/>
      <c r="E9" s="25" t="s">
        <v>8</v>
      </c>
      <c r="F9" s="26" t="s">
        <v>9</v>
      </c>
      <c r="G9" s="25" t="s">
        <v>0</v>
      </c>
      <c r="H9" s="25" t="s">
        <v>1</v>
      </c>
      <c r="I9" s="25" t="s">
        <v>10</v>
      </c>
      <c r="J9" s="75"/>
      <c r="K9" s="27"/>
    </row>
    <row r="10" spans="2:11" s="8" customFormat="1" ht="20.100000000000001" customHeight="1" x14ac:dyDescent="0.25">
      <c r="B10" s="10"/>
      <c r="C10" s="69"/>
      <c r="D10" s="70"/>
      <c r="E10" s="25">
        <v>1</v>
      </c>
      <c r="F10" s="25">
        <v>2</v>
      </c>
      <c r="G10" s="25" t="s">
        <v>11</v>
      </c>
      <c r="H10" s="25">
        <v>4</v>
      </c>
      <c r="I10" s="25">
        <v>5</v>
      </c>
      <c r="J10" s="28" t="s">
        <v>12</v>
      </c>
      <c r="K10" s="29"/>
    </row>
    <row r="11" spans="2:11" s="14" customFormat="1" ht="7.5" customHeight="1" x14ac:dyDescent="0.2">
      <c r="B11" s="13"/>
      <c r="C11" s="30"/>
      <c r="D11" s="31"/>
      <c r="E11" s="32"/>
      <c r="F11" s="32"/>
      <c r="G11" s="33"/>
      <c r="H11" s="32"/>
      <c r="I11" s="32"/>
      <c r="J11" s="34"/>
      <c r="K11" s="35"/>
    </row>
    <row r="12" spans="2:11" s="3" customFormat="1" ht="12" customHeight="1" x14ac:dyDescent="0.2">
      <c r="B12" s="15"/>
      <c r="C12" s="76" t="s">
        <v>14</v>
      </c>
      <c r="D12" s="77"/>
      <c r="E12" s="36">
        <f t="shared" ref="E12:I12" si="0">SUM(E14:E20)</f>
        <v>93811520</v>
      </c>
      <c r="F12" s="36">
        <f t="shared" si="0"/>
        <v>1372826.0000000002</v>
      </c>
      <c r="G12" s="36">
        <f t="shared" ref="G12:G78" si="1">E12+F12</f>
        <v>95184346</v>
      </c>
      <c r="H12" s="36">
        <f t="shared" si="0"/>
        <v>66206994.499999993</v>
      </c>
      <c r="I12" s="36">
        <f t="shared" si="0"/>
        <v>66206994.499999993</v>
      </c>
      <c r="J12" s="37">
        <f t="shared" ref="J12:J22" si="2">G12-H12</f>
        <v>28977351.500000007</v>
      </c>
      <c r="K12" s="38"/>
    </row>
    <row r="13" spans="2:11" s="17" customFormat="1" ht="12" customHeight="1" x14ac:dyDescent="0.2">
      <c r="B13" s="16"/>
      <c r="C13" s="39"/>
      <c r="D13" s="40"/>
      <c r="E13" s="41"/>
      <c r="F13" s="41"/>
      <c r="G13" s="42"/>
      <c r="H13" s="41"/>
      <c r="I13" s="41"/>
      <c r="J13" s="43"/>
      <c r="K13" s="44"/>
    </row>
    <row r="14" spans="2:11" s="17" customFormat="1" ht="12" customHeight="1" x14ac:dyDescent="0.2">
      <c r="B14" s="16"/>
      <c r="C14" s="45"/>
      <c r="D14" s="46" t="s">
        <v>15</v>
      </c>
      <c r="E14" s="41">
        <v>53315463</v>
      </c>
      <c r="F14" s="41">
        <v>-614525.7099999995</v>
      </c>
      <c r="G14" s="42">
        <f t="shared" si="1"/>
        <v>52700937.289999999</v>
      </c>
      <c r="H14" s="41">
        <v>39779167.229999997</v>
      </c>
      <c r="I14" s="41">
        <v>39779167.229999997</v>
      </c>
      <c r="J14" s="43">
        <f t="shared" si="2"/>
        <v>12921770.060000002</v>
      </c>
      <c r="K14" s="44"/>
    </row>
    <row r="15" spans="2:11" s="17" customFormat="1" ht="12" customHeight="1" x14ac:dyDescent="0.2">
      <c r="B15" s="16"/>
      <c r="C15" s="45"/>
      <c r="D15" s="46" t="s">
        <v>16</v>
      </c>
      <c r="E15" s="41">
        <v>0</v>
      </c>
      <c r="F15" s="41">
        <v>0</v>
      </c>
      <c r="G15" s="42">
        <f t="shared" si="1"/>
        <v>0</v>
      </c>
      <c r="H15" s="41">
        <v>0</v>
      </c>
      <c r="I15" s="41">
        <v>0</v>
      </c>
      <c r="J15" s="43">
        <f t="shared" si="2"/>
        <v>0</v>
      </c>
      <c r="K15" s="44"/>
    </row>
    <row r="16" spans="2:11" s="17" customFormat="1" ht="12" customHeight="1" x14ac:dyDescent="0.2">
      <c r="B16" s="16"/>
      <c r="C16" s="45"/>
      <c r="D16" s="46" t="s">
        <v>17</v>
      </c>
      <c r="E16" s="41">
        <v>15310244</v>
      </c>
      <c r="F16" s="41">
        <v>1993067.7499999998</v>
      </c>
      <c r="G16" s="42">
        <f t="shared" si="1"/>
        <v>17303311.75</v>
      </c>
      <c r="H16" s="41">
        <v>8092004.1500000004</v>
      </c>
      <c r="I16" s="41">
        <v>8092004.1500000004</v>
      </c>
      <c r="J16" s="43">
        <f t="shared" si="2"/>
        <v>9211307.5999999996</v>
      </c>
      <c r="K16" s="44"/>
    </row>
    <row r="17" spans="2:11" s="17" customFormat="1" ht="12" customHeight="1" x14ac:dyDescent="0.2">
      <c r="B17" s="16"/>
      <c r="C17" s="45"/>
      <c r="D17" s="46" t="s">
        <v>18</v>
      </c>
      <c r="E17" s="41">
        <v>13473166</v>
      </c>
      <c r="F17" s="41">
        <v>-857.23000000001048</v>
      </c>
      <c r="G17" s="42">
        <f t="shared" si="1"/>
        <v>13472308.77</v>
      </c>
      <c r="H17" s="41">
        <v>10104034.77</v>
      </c>
      <c r="I17" s="41">
        <v>10104034.77</v>
      </c>
      <c r="J17" s="43">
        <f t="shared" si="2"/>
        <v>3368274</v>
      </c>
      <c r="K17" s="44"/>
    </row>
    <row r="18" spans="2:11" s="17" customFormat="1" ht="12" customHeight="1" x14ac:dyDescent="0.2">
      <c r="B18" s="16"/>
      <c r="C18" s="45"/>
      <c r="D18" s="46" t="s">
        <v>19</v>
      </c>
      <c r="E18" s="41">
        <v>11673367</v>
      </c>
      <c r="F18" s="41">
        <v>-4858.8099999999977</v>
      </c>
      <c r="G18" s="42">
        <f t="shared" si="1"/>
        <v>11668508.189999999</v>
      </c>
      <c r="H18" s="41">
        <v>8231788.3499999996</v>
      </c>
      <c r="I18" s="41">
        <v>8231788.3499999996</v>
      </c>
      <c r="J18" s="43">
        <f t="shared" si="2"/>
        <v>3436719.84</v>
      </c>
      <c r="K18" s="44"/>
    </row>
    <row r="19" spans="2:11" s="17" customFormat="1" ht="12" customHeight="1" x14ac:dyDescent="0.2">
      <c r="B19" s="16"/>
      <c r="C19" s="45"/>
      <c r="D19" s="46" t="s">
        <v>20</v>
      </c>
      <c r="E19" s="41">
        <v>0</v>
      </c>
      <c r="F19" s="41">
        <v>0</v>
      </c>
      <c r="G19" s="42">
        <f t="shared" si="1"/>
        <v>0</v>
      </c>
      <c r="H19" s="41">
        <v>0</v>
      </c>
      <c r="I19" s="41">
        <v>0</v>
      </c>
      <c r="J19" s="43">
        <f t="shared" si="2"/>
        <v>0</v>
      </c>
      <c r="K19" s="44"/>
    </row>
    <row r="20" spans="2:11" s="17" customFormat="1" ht="12" customHeight="1" x14ac:dyDescent="0.2">
      <c r="B20" s="16"/>
      <c r="C20" s="45"/>
      <c r="D20" s="46" t="s">
        <v>21</v>
      </c>
      <c r="E20" s="41">
        <v>39280</v>
      </c>
      <c r="F20" s="41">
        <v>0</v>
      </c>
      <c r="G20" s="42">
        <f t="shared" si="1"/>
        <v>39280</v>
      </c>
      <c r="H20" s="41">
        <v>0</v>
      </c>
      <c r="I20" s="41">
        <v>0</v>
      </c>
      <c r="J20" s="43">
        <f>G20-H20</f>
        <v>39280</v>
      </c>
      <c r="K20" s="44"/>
    </row>
    <row r="21" spans="2:11" s="17" customFormat="1" ht="12" customHeight="1" x14ac:dyDescent="0.2">
      <c r="B21" s="16"/>
      <c r="C21" s="45"/>
      <c r="D21" s="46"/>
      <c r="E21" s="41"/>
      <c r="F21" s="41"/>
      <c r="G21" s="42"/>
      <c r="H21" s="41"/>
      <c r="I21" s="41"/>
      <c r="J21" s="43"/>
      <c r="K21" s="44"/>
    </row>
    <row r="22" spans="2:11" s="3" customFormat="1" ht="12" customHeight="1" x14ac:dyDescent="0.2">
      <c r="B22" s="15"/>
      <c r="C22" s="76" t="s">
        <v>22</v>
      </c>
      <c r="D22" s="77"/>
      <c r="E22" s="36">
        <f t="shared" ref="E22:I22" si="3">SUM(E24:E32)</f>
        <v>13978746</v>
      </c>
      <c r="F22" s="36">
        <f t="shared" si="3"/>
        <v>0</v>
      </c>
      <c r="G22" s="36">
        <f t="shared" si="1"/>
        <v>13978746</v>
      </c>
      <c r="H22" s="36">
        <f t="shared" si="3"/>
        <v>8742804.9499999993</v>
      </c>
      <c r="I22" s="36">
        <f t="shared" si="3"/>
        <v>8742804.9499999993</v>
      </c>
      <c r="J22" s="37">
        <f t="shared" si="2"/>
        <v>5235941.0500000007</v>
      </c>
      <c r="K22" s="38"/>
    </row>
    <row r="23" spans="2:11" s="17" customFormat="1" ht="12" customHeight="1" x14ac:dyDescent="0.2">
      <c r="B23" s="16"/>
      <c r="C23" s="39"/>
      <c r="D23" s="40"/>
      <c r="E23" s="41"/>
      <c r="F23" s="41"/>
      <c r="G23" s="42"/>
      <c r="H23" s="41"/>
      <c r="I23" s="41"/>
      <c r="J23" s="43"/>
      <c r="K23" s="44"/>
    </row>
    <row r="24" spans="2:11" s="17" customFormat="1" ht="12" customHeight="1" x14ac:dyDescent="0.2">
      <c r="B24" s="16"/>
      <c r="C24" s="45"/>
      <c r="D24" s="46" t="s">
        <v>23</v>
      </c>
      <c r="E24" s="41">
        <v>5504230</v>
      </c>
      <c r="F24" s="41">
        <v>-1476246.69</v>
      </c>
      <c r="G24" s="42">
        <f t="shared" si="1"/>
        <v>4027983.31</v>
      </c>
      <c r="H24" s="41">
        <v>1785842.09</v>
      </c>
      <c r="I24" s="41">
        <v>1785842.09</v>
      </c>
      <c r="J24" s="43">
        <f t="shared" ref="J24:J32" si="4">G24-H24</f>
        <v>2242141.2199999997</v>
      </c>
      <c r="K24" s="44"/>
    </row>
    <row r="25" spans="2:11" s="17" customFormat="1" ht="12" customHeight="1" x14ac:dyDescent="0.2">
      <c r="B25" s="16"/>
      <c r="C25" s="45"/>
      <c r="D25" s="46" t="s">
        <v>24</v>
      </c>
      <c r="E25" s="41">
        <v>1750000</v>
      </c>
      <c r="F25" s="41">
        <v>367377.2</v>
      </c>
      <c r="G25" s="42">
        <f t="shared" si="1"/>
        <v>2117377.2000000002</v>
      </c>
      <c r="H25" s="41">
        <v>1366936.94</v>
      </c>
      <c r="I25" s="41">
        <v>1366936.94</v>
      </c>
      <c r="J25" s="43">
        <f t="shared" si="4"/>
        <v>750440.26000000024</v>
      </c>
      <c r="K25" s="44"/>
    </row>
    <row r="26" spans="2:11" s="17" customFormat="1" ht="12" customHeight="1" x14ac:dyDescent="0.2">
      <c r="B26" s="16"/>
      <c r="C26" s="45"/>
      <c r="D26" s="46" t="s">
        <v>25</v>
      </c>
      <c r="E26" s="41">
        <v>0</v>
      </c>
      <c r="F26" s="41">
        <v>0</v>
      </c>
      <c r="G26" s="42">
        <f t="shared" si="1"/>
        <v>0</v>
      </c>
      <c r="H26" s="41">
        <v>0</v>
      </c>
      <c r="I26" s="41">
        <v>0</v>
      </c>
      <c r="J26" s="43">
        <f t="shared" si="4"/>
        <v>0</v>
      </c>
      <c r="K26" s="44"/>
    </row>
    <row r="27" spans="2:11" s="17" customFormat="1" ht="12" customHeight="1" x14ac:dyDescent="0.2">
      <c r="B27" s="16"/>
      <c r="C27" s="45"/>
      <c r="D27" s="46" t="s">
        <v>26</v>
      </c>
      <c r="E27" s="41">
        <v>2756348</v>
      </c>
      <c r="F27" s="41">
        <v>273253.83999999997</v>
      </c>
      <c r="G27" s="42">
        <f t="shared" si="1"/>
        <v>3029601.84</v>
      </c>
      <c r="H27" s="41">
        <v>1969430.8</v>
      </c>
      <c r="I27" s="41">
        <v>1969430.8</v>
      </c>
      <c r="J27" s="43">
        <f t="shared" si="4"/>
        <v>1060171.0399999998</v>
      </c>
      <c r="K27" s="44"/>
    </row>
    <row r="28" spans="2:11" s="17" customFormat="1" ht="12" customHeight="1" x14ac:dyDescent="0.2">
      <c r="B28" s="16"/>
      <c r="C28" s="45"/>
      <c r="D28" s="46" t="s">
        <v>27</v>
      </c>
      <c r="E28" s="41">
        <v>988229</v>
      </c>
      <c r="F28" s="41">
        <v>-299739.46000000002</v>
      </c>
      <c r="G28" s="42">
        <f t="shared" si="1"/>
        <v>688489.54</v>
      </c>
      <c r="H28" s="41">
        <v>302047.09999999998</v>
      </c>
      <c r="I28" s="41">
        <v>302047.09999999998</v>
      </c>
      <c r="J28" s="43">
        <f t="shared" si="4"/>
        <v>386442.44000000006</v>
      </c>
      <c r="K28" s="44"/>
    </row>
    <row r="29" spans="2:11" s="17" customFormat="1" ht="12" customHeight="1" x14ac:dyDescent="0.2">
      <c r="B29" s="16"/>
      <c r="C29" s="45"/>
      <c r="D29" s="46" t="s">
        <v>28</v>
      </c>
      <c r="E29" s="41">
        <v>241757</v>
      </c>
      <c r="F29" s="41">
        <v>0</v>
      </c>
      <c r="G29" s="42">
        <f t="shared" si="1"/>
        <v>241757</v>
      </c>
      <c r="H29" s="41">
        <v>180303.14</v>
      </c>
      <c r="I29" s="41">
        <v>180303.14</v>
      </c>
      <c r="J29" s="43">
        <f t="shared" si="4"/>
        <v>61453.859999999986</v>
      </c>
      <c r="K29" s="44"/>
    </row>
    <row r="30" spans="2:11" s="17" customFormat="1" ht="12" customHeight="1" x14ac:dyDescent="0.2">
      <c r="B30" s="16"/>
      <c r="C30" s="45"/>
      <c r="D30" s="46" t="s">
        <v>29</v>
      </c>
      <c r="E30" s="41">
        <v>1720000</v>
      </c>
      <c r="F30" s="41">
        <v>613742.32999999996</v>
      </c>
      <c r="G30" s="42">
        <f t="shared" si="1"/>
        <v>2333742.33</v>
      </c>
      <c r="H30" s="41">
        <v>2028839.02</v>
      </c>
      <c r="I30" s="41">
        <v>2028839.02</v>
      </c>
      <c r="J30" s="43">
        <f t="shared" si="4"/>
        <v>304903.31000000006</v>
      </c>
      <c r="K30" s="44"/>
    </row>
    <row r="31" spans="2:11" s="17" customFormat="1" ht="12" customHeight="1" x14ac:dyDescent="0.2">
      <c r="B31" s="16"/>
      <c r="C31" s="45"/>
      <c r="D31" s="46" t="s">
        <v>30</v>
      </c>
      <c r="E31" s="41">
        <v>0</v>
      </c>
      <c r="F31" s="41">
        <v>0</v>
      </c>
      <c r="G31" s="42">
        <f t="shared" si="1"/>
        <v>0</v>
      </c>
      <c r="H31" s="41">
        <v>0</v>
      </c>
      <c r="I31" s="41">
        <v>0</v>
      </c>
      <c r="J31" s="43">
        <f t="shared" ref="J31" si="5">G31-H31</f>
        <v>0</v>
      </c>
      <c r="K31" s="44"/>
    </row>
    <row r="32" spans="2:11" s="17" customFormat="1" ht="12" customHeight="1" x14ac:dyDescent="0.2">
      <c r="B32" s="16"/>
      <c r="C32" s="45"/>
      <c r="D32" s="46" t="s">
        <v>31</v>
      </c>
      <c r="E32" s="41">
        <v>1018182</v>
      </c>
      <c r="F32" s="41">
        <v>521612.78</v>
      </c>
      <c r="G32" s="42">
        <f t="shared" si="1"/>
        <v>1539794.78</v>
      </c>
      <c r="H32" s="41">
        <v>1109405.8600000001</v>
      </c>
      <c r="I32" s="41">
        <v>1109405.8600000001</v>
      </c>
      <c r="J32" s="43">
        <f t="shared" si="4"/>
        <v>430388.91999999993</v>
      </c>
      <c r="K32" s="44"/>
    </row>
    <row r="33" spans="2:11" s="17" customFormat="1" ht="12" customHeight="1" x14ac:dyDescent="0.2">
      <c r="B33" s="16"/>
      <c r="C33" s="45"/>
      <c r="D33" s="46"/>
      <c r="E33" s="41"/>
      <c r="F33" s="41"/>
      <c r="G33" s="42"/>
      <c r="H33" s="41"/>
      <c r="I33" s="41"/>
      <c r="J33" s="43"/>
      <c r="K33" s="44"/>
    </row>
    <row r="34" spans="2:11" s="3" customFormat="1" ht="12" customHeight="1" x14ac:dyDescent="0.2">
      <c r="B34" s="15"/>
      <c r="C34" s="76" t="s">
        <v>32</v>
      </c>
      <c r="D34" s="77"/>
      <c r="E34" s="36">
        <f t="shared" ref="E34:I34" si="6">SUM(E36:E44)</f>
        <v>23922257</v>
      </c>
      <c r="F34" s="36">
        <f t="shared" si="6"/>
        <v>3.2014213502407074E-10</v>
      </c>
      <c r="G34" s="36">
        <f t="shared" si="1"/>
        <v>23922257</v>
      </c>
      <c r="H34" s="36">
        <f t="shared" si="6"/>
        <v>15956175.239999998</v>
      </c>
      <c r="I34" s="36">
        <f t="shared" si="6"/>
        <v>15956175.239999998</v>
      </c>
      <c r="J34" s="37">
        <f t="shared" ref="J34" si="7">G34-H34</f>
        <v>7966081.7600000016</v>
      </c>
      <c r="K34" s="38"/>
    </row>
    <row r="35" spans="2:11" s="17" customFormat="1" ht="12" customHeight="1" x14ac:dyDescent="0.2">
      <c r="B35" s="16"/>
      <c r="C35" s="39"/>
      <c r="D35" s="40"/>
      <c r="E35" s="41"/>
      <c r="F35" s="41"/>
      <c r="G35" s="42"/>
      <c r="H35" s="41"/>
      <c r="I35" s="41"/>
      <c r="J35" s="43"/>
      <c r="K35" s="44"/>
    </row>
    <row r="36" spans="2:11" s="17" customFormat="1" ht="12" customHeight="1" x14ac:dyDescent="0.2">
      <c r="B36" s="16"/>
      <c r="C36" s="45"/>
      <c r="D36" s="46" t="s">
        <v>33</v>
      </c>
      <c r="E36" s="41">
        <v>1896343</v>
      </c>
      <c r="F36" s="41">
        <v>-42815.09</v>
      </c>
      <c r="G36" s="42">
        <f t="shared" si="1"/>
        <v>1853527.91</v>
      </c>
      <c r="H36" s="41">
        <v>1367754.21</v>
      </c>
      <c r="I36" s="41">
        <v>1367754.21</v>
      </c>
      <c r="J36" s="43">
        <f t="shared" ref="J36:J44" si="8">G36-H36</f>
        <v>485773.69999999995</v>
      </c>
      <c r="K36" s="44"/>
    </row>
    <row r="37" spans="2:11" s="17" customFormat="1" ht="12" customHeight="1" x14ac:dyDescent="0.2">
      <c r="B37" s="16"/>
      <c r="C37" s="45"/>
      <c r="D37" s="46" t="s">
        <v>34</v>
      </c>
      <c r="E37" s="41">
        <v>66114</v>
      </c>
      <c r="F37" s="41">
        <v>666856.30000000005</v>
      </c>
      <c r="G37" s="42">
        <f t="shared" si="1"/>
        <v>732970.3</v>
      </c>
      <c r="H37" s="41">
        <v>687730.3</v>
      </c>
      <c r="I37" s="41">
        <v>687730.3</v>
      </c>
      <c r="J37" s="43">
        <f t="shared" si="8"/>
        <v>45240</v>
      </c>
      <c r="K37" s="44"/>
    </row>
    <row r="38" spans="2:11" s="17" customFormat="1" ht="12" customHeight="1" x14ac:dyDescent="0.2">
      <c r="B38" s="16"/>
      <c r="C38" s="45"/>
      <c r="D38" s="46" t="s">
        <v>35</v>
      </c>
      <c r="E38" s="41">
        <v>8804939</v>
      </c>
      <c r="F38" s="41">
        <v>577128.34000000032</v>
      </c>
      <c r="G38" s="42">
        <f t="shared" si="1"/>
        <v>9382067.3399999999</v>
      </c>
      <c r="H38" s="41">
        <v>7168754.9199999999</v>
      </c>
      <c r="I38" s="41">
        <v>7168754.9199999999</v>
      </c>
      <c r="J38" s="43">
        <f t="shared" si="8"/>
        <v>2213312.42</v>
      </c>
      <c r="K38" s="44"/>
    </row>
    <row r="39" spans="2:11" s="17" customFormat="1" ht="12" customHeight="1" x14ac:dyDescent="0.2">
      <c r="B39" s="16"/>
      <c r="C39" s="45"/>
      <c r="D39" s="46" t="s">
        <v>36</v>
      </c>
      <c r="E39" s="41">
        <v>1250680</v>
      </c>
      <c r="F39" s="41">
        <v>-10770.480000000003</v>
      </c>
      <c r="G39" s="42">
        <f t="shared" si="1"/>
        <v>1239909.52</v>
      </c>
      <c r="H39" s="41">
        <v>1026591.52</v>
      </c>
      <c r="I39" s="41">
        <v>1026591.52</v>
      </c>
      <c r="J39" s="43">
        <f t="shared" si="8"/>
        <v>213318</v>
      </c>
      <c r="K39" s="44"/>
    </row>
    <row r="40" spans="2:11" s="17" customFormat="1" ht="12" customHeight="1" x14ac:dyDescent="0.2">
      <c r="B40" s="16"/>
      <c r="C40" s="45"/>
      <c r="D40" s="46" t="s">
        <v>37</v>
      </c>
      <c r="E40" s="41">
        <v>8252758</v>
      </c>
      <c r="F40" s="41">
        <v>-1453603.96</v>
      </c>
      <c r="G40" s="42">
        <f t="shared" si="1"/>
        <v>6799154.04</v>
      </c>
      <c r="H40" s="41">
        <v>3383992.71</v>
      </c>
      <c r="I40" s="41">
        <v>3383992.71</v>
      </c>
      <c r="J40" s="43">
        <f t="shared" si="8"/>
        <v>3415161.33</v>
      </c>
      <c r="K40" s="44"/>
    </row>
    <row r="41" spans="2:11" s="17" customFormat="1" ht="12" customHeight="1" x14ac:dyDescent="0.2">
      <c r="B41" s="16"/>
      <c r="C41" s="45"/>
      <c r="D41" s="46" t="s">
        <v>82</v>
      </c>
      <c r="E41" s="41">
        <v>304000</v>
      </c>
      <c r="F41" s="41">
        <v>0</v>
      </c>
      <c r="G41" s="42">
        <f t="shared" si="1"/>
        <v>304000</v>
      </c>
      <c r="H41" s="41">
        <v>645</v>
      </c>
      <c r="I41" s="41">
        <v>645</v>
      </c>
      <c r="J41" s="43">
        <f t="shared" si="8"/>
        <v>303355</v>
      </c>
      <c r="K41" s="44"/>
    </row>
    <row r="42" spans="2:11" s="17" customFormat="1" ht="12" customHeight="1" x14ac:dyDescent="0.2">
      <c r="B42" s="16"/>
      <c r="C42" s="45"/>
      <c r="D42" s="46" t="s">
        <v>38</v>
      </c>
      <c r="E42" s="41">
        <v>101866</v>
      </c>
      <c r="F42" s="41">
        <v>260467.97999999998</v>
      </c>
      <c r="G42" s="42">
        <f t="shared" si="1"/>
        <v>362333.98</v>
      </c>
      <c r="H42" s="41">
        <v>341321.43</v>
      </c>
      <c r="I42" s="41">
        <v>341321.43</v>
      </c>
      <c r="J42" s="43">
        <f t="shared" si="8"/>
        <v>21012.549999999988</v>
      </c>
      <c r="K42" s="44"/>
    </row>
    <row r="43" spans="2:11" s="17" customFormat="1" ht="12" customHeight="1" x14ac:dyDescent="0.2">
      <c r="B43" s="16"/>
      <c r="C43" s="45"/>
      <c r="D43" s="46" t="s">
        <v>39</v>
      </c>
      <c r="E43" s="41">
        <v>219608</v>
      </c>
      <c r="F43" s="41">
        <v>103898.44</v>
      </c>
      <c r="G43" s="42">
        <f t="shared" si="1"/>
        <v>323506.44</v>
      </c>
      <c r="H43" s="41">
        <v>306106.44</v>
      </c>
      <c r="I43" s="41">
        <v>306106.44</v>
      </c>
      <c r="J43" s="43">
        <f t="shared" si="8"/>
        <v>17400</v>
      </c>
      <c r="K43" s="44"/>
    </row>
    <row r="44" spans="2:11" s="17" customFormat="1" ht="12" customHeight="1" x14ac:dyDescent="0.2">
      <c r="B44" s="16"/>
      <c r="C44" s="45"/>
      <c r="D44" s="46" t="s">
        <v>40</v>
      </c>
      <c r="E44" s="41">
        <v>3025949</v>
      </c>
      <c r="F44" s="41">
        <v>-101161.53</v>
      </c>
      <c r="G44" s="42">
        <f t="shared" si="1"/>
        <v>2924787.47</v>
      </c>
      <c r="H44" s="41">
        <v>1673278.71</v>
      </c>
      <c r="I44" s="41">
        <v>1673278.71</v>
      </c>
      <c r="J44" s="43">
        <f t="shared" si="8"/>
        <v>1251508.7600000002</v>
      </c>
      <c r="K44" s="44"/>
    </row>
    <row r="45" spans="2:11" s="17" customFormat="1" ht="12" customHeight="1" x14ac:dyDescent="0.2">
      <c r="B45" s="16"/>
      <c r="C45" s="45"/>
      <c r="D45" s="46"/>
      <c r="E45" s="41"/>
      <c r="F45" s="41"/>
      <c r="G45" s="42"/>
      <c r="H45" s="41"/>
      <c r="I45" s="41"/>
      <c r="J45" s="43"/>
      <c r="K45" s="44"/>
    </row>
    <row r="46" spans="2:11" s="3" customFormat="1" ht="12" customHeight="1" x14ac:dyDescent="0.2">
      <c r="B46" s="15"/>
      <c r="C46" s="76" t="s">
        <v>3</v>
      </c>
      <c r="D46" s="77"/>
      <c r="E46" s="36">
        <f t="shared" ref="E46:I46" si="9">SUM(E48:E56)</f>
        <v>0</v>
      </c>
      <c r="F46" s="36">
        <f t="shared" si="9"/>
        <v>0</v>
      </c>
      <c r="G46" s="36">
        <f t="shared" si="1"/>
        <v>0</v>
      </c>
      <c r="H46" s="36">
        <f t="shared" si="9"/>
        <v>0</v>
      </c>
      <c r="I46" s="36">
        <f t="shared" si="9"/>
        <v>0</v>
      </c>
      <c r="J46" s="37">
        <f t="shared" ref="J46" si="10">G46-H46</f>
        <v>0</v>
      </c>
      <c r="K46" s="38"/>
    </row>
    <row r="47" spans="2:11" s="17" customFormat="1" ht="12" customHeight="1" x14ac:dyDescent="0.2">
      <c r="B47" s="16"/>
      <c r="C47" s="39"/>
      <c r="D47" s="40"/>
      <c r="E47" s="41"/>
      <c r="F47" s="41"/>
      <c r="G47" s="42"/>
      <c r="H47" s="41"/>
      <c r="I47" s="41"/>
      <c r="J47" s="43"/>
      <c r="K47" s="44"/>
    </row>
    <row r="48" spans="2:11" s="17" customFormat="1" ht="12" customHeight="1" x14ac:dyDescent="0.2">
      <c r="B48" s="16"/>
      <c r="C48" s="45"/>
      <c r="D48" s="46" t="s">
        <v>41</v>
      </c>
      <c r="E48" s="41"/>
      <c r="F48" s="41"/>
      <c r="G48" s="42">
        <f t="shared" si="1"/>
        <v>0</v>
      </c>
      <c r="H48" s="41"/>
      <c r="I48" s="41"/>
      <c r="J48" s="43">
        <f t="shared" ref="J48:J50" si="11">G48-H48</f>
        <v>0</v>
      </c>
      <c r="K48" s="44"/>
    </row>
    <row r="49" spans="2:11" s="17" customFormat="1" ht="12" customHeight="1" x14ac:dyDescent="0.2">
      <c r="B49" s="16"/>
      <c r="C49" s="45"/>
      <c r="D49" s="46" t="s">
        <v>42</v>
      </c>
      <c r="E49" s="41"/>
      <c r="F49" s="41"/>
      <c r="G49" s="42">
        <f t="shared" si="1"/>
        <v>0</v>
      </c>
      <c r="H49" s="41"/>
      <c r="I49" s="41"/>
      <c r="J49" s="43">
        <f t="shared" si="11"/>
        <v>0</v>
      </c>
      <c r="K49" s="44"/>
    </row>
    <row r="50" spans="2:11" s="17" customFormat="1" ht="12" customHeight="1" x14ac:dyDescent="0.2">
      <c r="B50" s="16"/>
      <c r="C50" s="45"/>
      <c r="D50" s="46" t="s">
        <v>43</v>
      </c>
      <c r="E50" s="41"/>
      <c r="F50" s="41"/>
      <c r="G50" s="42">
        <f t="shared" si="1"/>
        <v>0</v>
      </c>
      <c r="H50" s="41"/>
      <c r="I50" s="41"/>
      <c r="J50" s="43">
        <f t="shared" si="11"/>
        <v>0</v>
      </c>
      <c r="K50" s="44"/>
    </row>
    <row r="51" spans="2:11" s="17" customFormat="1" ht="12" customHeight="1" x14ac:dyDescent="0.2">
      <c r="B51" s="16"/>
      <c r="C51" s="45"/>
      <c r="D51" s="46" t="s">
        <v>44</v>
      </c>
      <c r="E51" s="41"/>
      <c r="F51" s="41"/>
      <c r="G51" s="42">
        <f t="shared" si="1"/>
        <v>0</v>
      </c>
      <c r="H51" s="41"/>
      <c r="I51" s="41"/>
      <c r="J51" s="43">
        <f t="shared" ref="J51" si="12">G51-H51</f>
        <v>0</v>
      </c>
      <c r="K51" s="44"/>
    </row>
    <row r="52" spans="2:11" s="17" customFormat="1" ht="12" customHeight="1" x14ac:dyDescent="0.2">
      <c r="B52" s="16"/>
      <c r="C52" s="45"/>
      <c r="D52" s="46" t="s">
        <v>45</v>
      </c>
      <c r="E52" s="41"/>
      <c r="F52" s="41"/>
      <c r="G52" s="42">
        <f t="shared" si="1"/>
        <v>0</v>
      </c>
      <c r="H52" s="41"/>
      <c r="I52" s="41"/>
      <c r="J52" s="43">
        <f t="shared" ref="J52:J56" si="13">G52-H52</f>
        <v>0</v>
      </c>
      <c r="K52" s="44"/>
    </row>
    <row r="53" spans="2:11" s="17" customFormat="1" ht="12" customHeight="1" x14ac:dyDescent="0.2">
      <c r="B53" s="16"/>
      <c r="C53" s="45"/>
      <c r="D53" s="46" t="s">
        <v>46</v>
      </c>
      <c r="E53" s="41"/>
      <c r="F53" s="41"/>
      <c r="G53" s="42">
        <f t="shared" si="1"/>
        <v>0</v>
      </c>
      <c r="H53" s="41"/>
      <c r="I53" s="41"/>
      <c r="J53" s="43">
        <f t="shared" si="13"/>
        <v>0</v>
      </c>
      <c r="K53" s="44"/>
    </row>
    <row r="54" spans="2:11" s="17" customFormat="1" ht="12" customHeight="1" x14ac:dyDescent="0.2">
      <c r="B54" s="16"/>
      <c r="C54" s="45"/>
      <c r="D54" s="46" t="s">
        <v>47</v>
      </c>
      <c r="E54" s="41"/>
      <c r="F54" s="41"/>
      <c r="G54" s="42">
        <f t="shared" si="1"/>
        <v>0</v>
      </c>
      <c r="H54" s="41"/>
      <c r="I54" s="41"/>
      <c r="J54" s="43">
        <f t="shared" si="13"/>
        <v>0</v>
      </c>
      <c r="K54" s="44"/>
    </row>
    <row r="55" spans="2:11" s="17" customFormat="1" ht="12" customHeight="1" x14ac:dyDescent="0.2">
      <c r="B55" s="16"/>
      <c r="C55" s="45"/>
      <c r="D55" s="46" t="s">
        <v>48</v>
      </c>
      <c r="E55" s="41"/>
      <c r="F55" s="41"/>
      <c r="G55" s="42">
        <f t="shared" si="1"/>
        <v>0</v>
      </c>
      <c r="H55" s="41"/>
      <c r="I55" s="41"/>
      <c r="J55" s="43">
        <f t="shared" si="13"/>
        <v>0</v>
      </c>
      <c r="K55" s="44"/>
    </row>
    <row r="56" spans="2:11" s="17" customFormat="1" ht="12" customHeight="1" x14ac:dyDescent="0.2">
      <c r="B56" s="16"/>
      <c r="C56" s="45"/>
      <c r="D56" s="46" t="s">
        <v>49</v>
      </c>
      <c r="E56" s="41"/>
      <c r="F56" s="41"/>
      <c r="G56" s="42">
        <f t="shared" si="1"/>
        <v>0</v>
      </c>
      <c r="H56" s="41"/>
      <c r="I56" s="41"/>
      <c r="J56" s="43">
        <f t="shared" si="13"/>
        <v>0</v>
      </c>
      <c r="K56" s="44"/>
    </row>
    <row r="57" spans="2:11" s="17" customFormat="1" ht="12" customHeight="1" x14ac:dyDescent="0.2">
      <c r="B57" s="16"/>
      <c r="C57" s="45"/>
      <c r="D57" s="46"/>
      <c r="E57" s="41"/>
      <c r="F57" s="41"/>
      <c r="G57" s="42"/>
      <c r="H57" s="41"/>
      <c r="I57" s="41"/>
      <c r="J57" s="43"/>
      <c r="K57" s="44"/>
    </row>
    <row r="58" spans="2:11" s="3" customFormat="1" ht="12" customHeight="1" x14ac:dyDescent="0.2">
      <c r="B58" s="15"/>
      <c r="C58" s="76" t="s">
        <v>50</v>
      </c>
      <c r="D58" s="77"/>
      <c r="E58" s="36">
        <f t="shared" ref="E58:I58" si="14">SUM(E60:E68)</f>
        <v>0</v>
      </c>
      <c r="F58" s="36">
        <f t="shared" si="14"/>
        <v>2447999.44</v>
      </c>
      <c r="G58" s="36">
        <f t="shared" si="1"/>
        <v>2447999.44</v>
      </c>
      <c r="H58" s="36">
        <f t="shared" si="14"/>
        <v>0</v>
      </c>
      <c r="I58" s="36">
        <f t="shared" si="14"/>
        <v>0</v>
      </c>
      <c r="J58" s="37">
        <f t="shared" ref="J58" si="15">G58-H58</f>
        <v>2447999.44</v>
      </c>
      <c r="K58" s="38"/>
    </row>
    <row r="59" spans="2:11" s="17" customFormat="1" ht="12" customHeight="1" x14ac:dyDescent="0.2">
      <c r="B59" s="16"/>
      <c r="C59" s="39"/>
      <c r="D59" s="40"/>
      <c r="E59" s="41"/>
      <c r="F59" s="41"/>
      <c r="G59" s="42"/>
      <c r="H59" s="41"/>
      <c r="I59" s="41"/>
      <c r="J59" s="43"/>
      <c r="K59" s="44"/>
    </row>
    <row r="60" spans="2:11" s="17" customFormat="1" ht="12" customHeight="1" x14ac:dyDescent="0.2">
      <c r="B60" s="16"/>
      <c r="C60" s="45"/>
      <c r="D60" s="46" t="s">
        <v>51</v>
      </c>
      <c r="E60" s="41"/>
      <c r="F60" s="41">
        <v>2447999.44</v>
      </c>
      <c r="G60" s="42">
        <f t="shared" si="1"/>
        <v>2447999.44</v>
      </c>
      <c r="H60" s="41"/>
      <c r="I60" s="41"/>
      <c r="J60" s="43">
        <f t="shared" ref="J60" si="16">G60-H60</f>
        <v>2447999.44</v>
      </c>
      <c r="K60" s="44"/>
    </row>
    <row r="61" spans="2:11" s="17" customFormat="1" ht="12" customHeight="1" x14ac:dyDescent="0.2">
      <c r="B61" s="16"/>
      <c r="C61" s="45"/>
      <c r="D61" s="46" t="s">
        <v>52</v>
      </c>
      <c r="E61" s="41"/>
      <c r="F61" s="41"/>
      <c r="G61" s="42">
        <f t="shared" si="1"/>
        <v>0</v>
      </c>
      <c r="H61" s="41"/>
      <c r="I61" s="41"/>
      <c r="J61" s="43">
        <f t="shared" ref="J61:J68" si="17">G61-H61</f>
        <v>0</v>
      </c>
      <c r="K61" s="44"/>
    </row>
    <row r="62" spans="2:11" s="17" customFormat="1" ht="12" customHeight="1" x14ac:dyDescent="0.2">
      <c r="B62" s="16"/>
      <c r="C62" s="45"/>
      <c r="D62" s="46" t="s">
        <v>53</v>
      </c>
      <c r="E62" s="41"/>
      <c r="F62" s="41"/>
      <c r="G62" s="42">
        <f t="shared" si="1"/>
        <v>0</v>
      </c>
      <c r="H62" s="41"/>
      <c r="I62" s="41"/>
      <c r="J62" s="43">
        <f t="shared" si="17"/>
        <v>0</v>
      </c>
      <c r="K62" s="44"/>
    </row>
    <row r="63" spans="2:11" s="17" customFormat="1" ht="12" customHeight="1" x14ac:dyDescent="0.2">
      <c r="B63" s="16"/>
      <c r="C63" s="45"/>
      <c r="D63" s="46" t="s">
        <v>54</v>
      </c>
      <c r="E63" s="41"/>
      <c r="F63" s="41"/>
      <c r="G63" s="42">
        <f t="shared" si="1"/>
        <v>0</v>
      </c>
      <c r="H63" s="41"/>
      <c r="I63" s="41"/>
      <c r="J63" s="43">
        <f t="shared" si="17"/>
        <v>0</v>
      </c>
      <c r="K63" s="44"/>
    </row>
    <row r="64" spans="2:11" s="17" customFormat="1" ht="12" customHeight="1" x14ac:dyDescent="0.2">
      <c r="B64" s="16"/>
      <c r="C64" s="45"/>
      <c r="D64" s="46" t="s">
        <v>55</v>
      </c>
      <c r="E64" s="41"/>
      <c r="F64" s="41"/>
      <c r="G64" s="42">
        <f t="shared" si="1"/>
        <v>0</v>
      </c>
      <c r="H64" s="41"/>
      <c r="I64" s="41"/>
      <c r="J64" s="43">
        <f t="shared" si="17"/>
        <v>0</v>
      </c>
      <c r="K64" s="44"/>
    </row>
    <row r="65" spans="2:12" s="17" customFormat="1" ht="12" customHeight="1" x14ac:dyDescent="0.2">
      <c r="B65" s="16"/>
      <c r="C65" s="45"/>
      <c r="D65" s="46" t="s">
        <v>56</v>
      </c>
      <c r="E65" s="41"/>
      <c r="F65" s="41"/>
      <c r="G65" s="42">
        <f t="shared" si="1"/>
        <v>0</v>
      </c>
      <c r="H65" s="41"/>
      <c r="I65" s="41"/>
      <c r="J65" s="43">
        <f t="shared" si="17"/>
        <v>0</v>
      </c>
      <c r="K65" s="44"/>
    </row>
    <row r="66" spans="2:12" s="17" customFormat="1" ht="12" customHeight="1" x14ac:dyDescent="0.2">
      <c r="B66" s="16"/>
      <c r="C66" s="45"/>
      <c r="D66" s="46" t="s">
        <v>57</v>
      </c>
      <c r="E66" s="41"/>
      <c r="F66" s="41"/>
      <c r="G66" s="42">
        <f t="shared" si="1"/>
        <v>0</v>
      </c>
      <c r="H66" s="41"/>
      <c r="I66" s="41"/>
      <c r="J66" s="43">
        <f t="shared" si="17"/>
        <v>0</v>
      </c>
      <c r="K66" s="44"/>
    </row>
    <row r="67" spans="2:12" s="17" customFormat="1" ht="12" customHeight="1" x14ac:dyDescent="0.2">
      <c r="B67" s="16"/>
      <c r="C67" s="45"/>
      <c r="D67" s="46" t="s">
        <v>58</v>
      </c>
      <c r="E67" s="41"/>
      <c r="F67" s="41"/>
      <c r="G67" s="42">
        <f t="shared" si="1"/>
        <v>0</v>
      </c>
      <c r="H67" s="41"/>
      <c r="I67" s="41"/>
      <c r="J67" s="43">
        <f t="shared" si="17"/>
        <v>0</v>
      </c>
      <c r="K67" s="44"/>
    </row>
    <row r="68" spans="2:12" s="17" customFormat="1" ht="12" customHeight="1" x14ac:dyDescent="0.2">
      <c r="B68" s="16"/>
      <c r="C68" s="45"/>
      <c r="D68" s="46" t="s">
        <v>59</v>
      </c>
      <c r="E68" s="41"/>
      <c r="F68" s="41"/>
      <c r="G68" s="42">
        <f t="shared" si="1"/>
        <v>0</v>
      </c>
      <c r="H68" s="41"/>
      <c r="I68" s="41"/>
      <c r="J68" s="43">
        <f t="shared" si="17"/>
        <v>0</v>
      </c>
      <c r="K68" s="44"/>
    </row>
    <row r="69" spans="2:12" s="17" customFormat="1" ht="12" customHeight="1" x14ac:dyDescent="0.2">
      <c r="B69" s="16"/>
      <c r="C69" s="45"/>
      <c r="D69" s="46"/>
      <c r="E69" s="41"/>
      <c r="F69" s="41"/>
      <c r="G69" s="42"/>
      <c r="H69" s="41"/>
      <c r="I69" s="41"/>
      <c r="J69" s="43"/>
      <c r="K69" s="44"/>
    </row>
    <row r="70" spans="2:12" s="3" customFormat="1" ht="12" customHeight="1" x14ac:dyDescent="0.2">
      <c r="B70" s="15"/>
      <c r="C70" s="76" t="s">
        <v>60</v>
      </c>
      <c r="D70" s="77"/>
      <c r="E70" s="36">
        <f t="shared" ref="E70:I70" si="18">SUM(E72:E74)</f>
        <v>0</v>
      </c>
      <c r="F70" s="36">
        <f>SUM(F72:F74)</f>
        <v>0</v>
      </c>
      <c r="G70" s="36">
        <f t="shared" si="1"/>
        <v>0</v>
      </c>
      <c r="H70" s="36">
        <f t="shared" si="18"/>
        <v>0</v>
      </c>
      <c r="I70" s="36">
        <f t="shared" si="18"/>
        <v>0</v>
      </c>
      <c r="J70" s="37">
        <f t="shared" ref="J70" si="19">G70-H70</f>
        <v>0</v>
      </c>
      <c r="K70" s="38"/>
    </row>
    <row r="71" spans="2:12" s="17" customFormat="1" ht="12" customHeight="1" x14ac:dyDescent="0.2">
      <c r="B71" s="16"/>
      <c r="C71" s="39"/>
      <c r="D71" s="40"/>
      <c r="E71" s="41"/>
      <c r="F71" s="41"/>
      <c r="G71" s="42"/>
      <c r="H71" s="41"/>
      <c r="I71" s="41"/>
      <c r="J71" s="43"/>
      <c r="K71" s="44"/>
    </row>
    <row r="72" spans="2:12" s="17" customFormat="1" ht="12" customHeight="1" x14ac:dyDescent="0.2">
      <c r="B72" s="16"/>
      <c r="C72" s="45"/>
      <c r="D72" s="46" t="s">
        <v>61</v>
      </c>
      <c r="E72" s="41"/>
      <c r="F72" s="41"/>
      <c r="G72" s="42">
        <f t="shared" si="1"/>
        <v>0</v>
      </c>
      <c r="H72" s="41"/>
      <c r="I72" s="41"/>
      <c r="J72" s="43">
        <f>G72-H72</f>
        <v>0</v>
      </c>
      <c r="K72" s="44"/>
      <c r="L72" s="18"/>
    </row>
    <row r="73" spans="2:12" s="17" customFormat="1" ht="12" customHeight="1" x14ac:dyDescent="0.2">
      <c r="B73" s="16"/>
      <c r="C73" s="45"/>
      <c r="D73" s="46" t="s">
        <v>62</v>
      </c>
      <c r="E73" s="41"/>
      <c r="F73" s="41"/>
      <c r="G73" s="42">
        <f t="shared" si="1"/>
        <v>0</v>
      </c>
      <c r="H73" s="41"/>
      <c r="I73" s="41"/>
      <c r="J73" s="43">
        <f t="shared" ref="J73:J74" si="20">G73-H73</f>
        <v>0</v>
      </c>
      <c r="K73" s="44"/>
    </row>
    <row r="74" spans="2:12" s="17" customFormat="1" ht="12" customHeight="1" x14ac:dyDescent="0.2">
      <c r="B74" s="16"/>
      <c r="C74" s="45"/>
      <c r="D74" s="46" t="s">
        <v>63</v>
      </c>
      <c r="E74" s="41"/>
      <c r="F74" s="41"/>
      <c r="G74" s="42">
        <f t="shared" si="1"/>
        <v>0</v>
      </c>
      <c r="H74" s="41"/>
      <c r="I74" s="41"/>
      <c r="J74" s="43">
        <f t="shared" si="20"/>
        <v>0</v>
      </c>
      <c r="K74" s="44"/>
    </row>
    <row r="75" spans="2:12" s="17" customFormat="1" ht="12" customHeight="1" x14ac:dyDescent="0.2">
      <c r="B75" s="16"/>
      <c r="C75" s="45"/>
      <c r="D75" s="46"/>
      <c r="E75" s="41"/>
      <c r="F75" s="41"/>
      <c r="G75" s="42"/>
      <c r="H75" s="41"/>
      <c r="I75" s="41"/>
      <c r="J75" s="43"/>
      <c r="K75" s="44"/>
    </row>
    <row r="76" spans="2:12" s="3" customFormat="1" ht="12" customHeight="1" x14ac:dyDescent="0.2">
      <c r="B76" s="15"/>
      <c r="C76" s="76" t="s">
        <v>64</v>
      </c>
      <c r="D76" s="77"/>
      <c r="E76" s="36">
        <f>SUM(E78:E84)</f>
        <v>0</v>
      </c>
      <c r="F76" s="36">
        <f>SUM(F78:F84)</f>
        <v>0</v>
      </c>
      <c r="G76" s="36">
        <f t="shared" si="1"/>
        <v>0</v>
      </c>
      <c r="H76" s="36">
        <f>SUM(H78:H84)</f>
        <v>0</v>
      </c>
      <c r="I76" s="36">
        <f>SUM(I78:I84)</f>
        <v>0</v>
      </c>
      <c r="J76" s="37">
        <f t="shared" ref="J76" si="21">G76-H76</f>
        <v>0</v>
      </c>
      <c r="K76" s="38"/>
    </row>
    <row r="77" spans="2:12" s="17" customFormat="1" ht="12" customHeight="1" x14ac:dyDescent="0.2">
      <c r="B77" s="16"/>
      <c r="C77" s="39"/>
      <c r="D77" s="40"/>
      <c r="E77" s="41"/>
      <c r="F77" s="41"/>
      <c r="G77" s="42"/>
      <c r="H77" s="41"/>
      <c r="I77" s="41"/>
      <c r="J77" s="43"/>
      <c r="K77" s="44"/>
    </row>
    <row r="78" spans="2:12" s="17" customFormat="1" ht="12" customHeight="1" x14ac:dyDescent="0.2">
      <c r="B78" s="16"/>
      <c r="C78" s="45"/>
      <c r="D78" s="46" t="s">
        <v>83</v>
      </c>
      <c r="E78" s="41"/>
      <c r="F78" s="41"/>
      <c r="G78" s="42">
        <f t="shared" si="1"/>
        <v>0</v>
      </c>
      <c r="H78" s="41"/>
      <c r="I78" s="41"/>
      <c r="J78" s="43">
        <f t="shared" ref="J78:J84" si="22">G78-H78</f>
        <v>0</v>
      </c>
      <c r="K78" s="44"/>
    </row>
    <row r="79" spans="2:12" s="17" customFormat="1" ht="12" customHeight="1" x14ac:dyDescent="0.2">
      <c r="B79" s="16"/>
      <c r="C79" s="45"/>
      <c r="D79" s="46" t="s">
        <v>65</v>
      </c>
      <c r="E79" s="41"/>
      <c r="F79" s="41"/>
      <c r="G79" s="42">
        <f t="shared" ref="G79:G102" si="23">E79+F79</f>
        <v>0</v>
      </c>
      <c r="H79" s="41"/>
      <c r="I79" s="41"/>
      <c r="J79" s="43">
        <f t="shared" si="22"/>
        <v>0</v>
      </c>
      <c r="K79" s="44"/>
    </row>
    <row r="80" spans="2:12" s="17" customFormat="1" ht="12" customHeight="1" x14ac:dyDescent="0.2">
      <c r="B80" s="16"/>
      <c r="C80" s="45"/>
      <c r="D80" s="46" t="s">
        <v>66</v>
      </c>
      <c r="E80" s="41"/>
      <c r="F80" s="41"/>
      <c r="G80" s="42">
        <f t="shared" si="23"/>
        <v>0</v>
      </c>
      <c r="H80" s="41"/>
      <c r="I80" s="41"/>
      <c r="J80" s="43">
        <f t="shared" si="22"/>
        <v>0</v>
      </c>
      <c r="K80" s="44"/>
    </row>
    <row r="81" spans="2:11" s="17" customFormat="1" ht="12" customHeight="1" x14ac:dyDescent="0.2">
      <c r="B81" s="16"/>
      <c r="C81" s="45"/>
      <c r="D81" s="46" t="s">
        <v>67</v>
      </c>
      <c r="E81" s="41"/>
      <c r="F81" s="41"/>
      <c r="G81" s="42">
        <f t="shared" si="23"/>
        <v>0</v>
      </c>
      <c r="H81" s="41"/>
      <c r="I81" s="41"/>
      <c r="J81" s="43">
        <f t="shared" si="22"/>
        <v>0</v>
      </c>
      <c r="K81" s="44"/>
    </row>
    <row r="82" spans="2:11" s="17" customFormat="1" ht="12" customHeight="1" x14ac:dyDescent="0.2">
      <c r="B82" s="16"/>
      <c r="C82" s="45"/>
      <c r="D82" s="46" t="s">
        <v>68</v>
      </c>
      <c r="E82" s="41"/>
      <c r="F82" s="41"/>
      <c r="G82" s="42">
        <f t="shared" si="23"/>
        <v>0</v>
      </c>
      <c r="H82" s="41"/>
      <c r="I82" s="41"/>
      <c r="J82" s="43">
        <f t="shared" si="22"/>
        <v>0</v>
      </c>
      <c r="K82" s="44"/>
    </row>
    <row r="83" spans="2:11" s="17" customFormat="1" ht="12" customHeight="1" x14ac:dyDescent="0.2">
      <c r="B83" s="16"/>
      <c r="C83" s="45"/>
      <c r="D83" s="46" t="s">
        <v>69</v>
      </c>
      <c r="E83" s="41"/>
      <c r="F83" s="41"/>
      <c r="G83" s="42">
        <f t="shared" si="23"/>
        <v>0</v>
      </c>
      <c r="H83" s="41"/>
      <c r="I83" s="41"/>
      <c r="J83" s="43">
        <f t="shared" si="22"/>
        <v>0</v>
      </c>
      <c r="K83" s="44"/>
    </row>
    <row r="84" spans="2:11" s="17" customFormat="1" ht="12" customHeight="1" x14ac:dyDescent="0.2">
      <c r="B84" s="16"/>
      <c r="C84" s="45"/>
      <c r="D84" s="46" t="s">
        <v>70</v>
      </c>
      <c r="E84" s="41"/>
      <c r="F84" s="41"/>
      <c r="G84" s="42">
        <f t="shared" si="23"/>
        <v>0</v>
      </c>
      <c r="H84" s="41"/>
      <c r="I84" s="41"/>
      <c r="J84" s="43">
        <f t="shared" si="22"/>
        <v>0</v>
      </c>
      <c r="K84" s="44"/>
    </row>
    <row r="85" spans="2:11" s="17" customFormat="1" ht="12" customHeight="1" x14ac:dyDescent="0.2">
      <c r="B85" s="16"/>
      <c r="C85" s="45"/>
      <c r="D85" s="46"/>
      <c r="E85" s="41"/>
      <c r="F85" s="41"/>
      <c r="G85" s="42"/>
      <c r="H85" s="41"/>
      <c r="I85" s="41"/>
      <c r="J85" s="43"/>
      <c r="K85" s="44"/>
    </row>
    <row r="86" spans="2:11" s="3" customFormat="1" ht="12" customHeight="1" x14ac:dyDescent="0.2">
      <c r="B86" s="15"/>
      <c r="C86" s="76" t="s">
        <v>2</v>
      </c>
      <c r="D86" s="77"/>
      <c r="E86" s="36">
        <f>SUM(E88:E90)</f>
        <v>0</v>
      </c>
      <c r="F86" s="36">
        <f>SUM(F88:F90)</f>
        <v>0</v>
      </c>
      <c r="G86" s="36">
        <f t="shared" si="23"/>
        <v>0</v>
      </c>
      <c r="H86" s="36">
        <f>SUM(H88:H90)</f>
        <v>0</v>
      </c>
      <c r="I86" s="36">
        <f>SUM(I88:I90)</f>
        <v>0</v>
      </c>
      <c r="J86" s="37">
        <f t="shared" ref="J86:J90" si="24">G86-H86</f>
        <v>0</v>
      </c>
      <c r="K86" s="38"/>
    </row>
    <row r="87" spans="2:11" s="17" customFormat="1" ht="12" customHeight="1" x14ac:dyDescent="0.2">
      <c r="B87" s="16"/>
      <c r="C87" s="39"/>
      <c r="D87" s="40"/>
      <c r="E87" s="41"/>
      <c r="F87" s="41"/>
      <c r="G87" s="42"/>
      <c r="H87" s="41"/>
      <c r="I87" s="41"/>
      <c r="J87" s="37"/>
      <c r="K87" s="44"/>
    </row>
    <row r="88" spans="2:11" s="17" customFormat="1" ht="12" customHeight="1" x14ac:dyDescent="0.2">
      <c r="B88" s="16"/>
      <c r="C88" s="45"/>
      <c r="D88" s="46" t="s">
        <v>71</v>
      </c>
      <c r="E88" s="41"/>
      <c r="F88" s="41"/>
      <c r="G88" s="42">
        <f t="shared" si="23"/>
        <v>0</v>
      </c>
      <c r="H88" s="41"/>
      <c r="I88" s="41"/>
      <c r="J88" s="37">
        <f t="shared" si="24"/>
        <v>0</v>
      </c>
      <c r="K88" s="44"/>
    </row>
    <row r="89" spans="2:11" s="17" customFormat="1" ht="12" customHeight="1" x14ac:dyDescent="0.2">
      <c r="B89" s="16"/>
      <c r="C89" s="45"/>
      <c r="D89" s="46" t="s">
        <v>72</v>
      </c>
      <c r="E89" s="41"/>
      <c r="F89" s="41"/>
      <c r="G89" s="42">
        <f t="shared" si="23"/>
        <v>0</v>
      </c>
      <c r="H89" s="41"/>
      <c r="I89" s="41"/>
      <c r="J89" s="37">
        <f t="shared" si="24"/>
        <v>0</v>
      </c>
      <c r="K89" s="44"/>
    </row>
    <row r="90" spans="2:11" s="17" customFormat="1" ht="12" customHeight="1" x14ac:dyDescent="0.2">
      <c r="B90" s="16"/>
      <c r="C90" s="45"/>
      <c r="D90" s="46" t="s">
        <v>73</v>
      </c>
      <c r="E90" s="41"/>
      <c r="F90" s="41"/>
      <c r="G90" s="42">
        <f t="shared" si="23"/>
        <v>0</v>
      </c>
      <c r="H90" s="41"/>
      <c r="I90" s="41"/>
      <c r="J90" s="37">
        <f t="shared" si="24"/>
        <v>0</v>
      </c>
      <c r="K90" s="44"/>
    </row>
    <row r="91" spans="2:11" s="17" customFormat="1" ht="12" customHeight="1" x14ac:dyDescent="0.2">
      <c r="B91" s="16"/>
      <c r="C91" s="45"/>
      <c r="D91" s="46"/>
      <c r="E91" s="41"/>
      <c r="F91" s="41"/>
      <c r="G91" s="42"/>
      <c r="H91" s="41"/>
      <c r="I91" s="41"/>
      <c r="J91" s="43"/>
      <c r="K91" s="44"/>
    </row>
    <row r="92" spans="2:11" s="3" customFormat="1" ht="12" customHeight="1" x14ac:dyDescent="0.2">
      <c r="B92" s="15"/>
      <c r="C92" s="76" t="s">
        <v>74</v>
      </c>
      <c r="D92" s="77"/>
      <c r="E92" s="36">
        <f t="shared" ref="E92:I92" si="25">SUM(E94:E100)</f>
        <v>0</v>
      </c>
      <c r="F92" s="36">
        <f t="shared" si="25"/>
        <v>0</v>
      </c>
      <c r="G92" s="36">
        <f t="shared" si="23"/>
        <v>0</v>
      </c>
      <c r="H92" s="36">
        <f t="shared" si="25"/>
        <v>0</v>
      </c>
      <c r="I92" s="36">
        <f t="shared" si="25"/>
        <v>0</v>
      </c>
      <c r="J92" s="37">
        <f t="shared" ref="J92" si="26">G92-H92</f>
        <v>0</v>
      </c>
      <c r="K92" s="38"/>
    </row>
    <row r="93" spans="2:11" s="17" customFormat="1" ht="12" customHeight="1" x14ac:dyDescent="0.2">
      <c r="B93" s="16"/>
      <c r="C93" s="39"/>
      <c r="D93" s="40"/>
      <c r="E93" s="41"/>
      <c r="F93" s="41"/>
      <c r="G93" s="42"/>
      <c r="H93" s="41"/>
      <c r="I93" s="41"/>
      <c r="J93" s="43"/>
      <c r="K93" s="44"/>
    </row>
    <row r="94" spans="2:11" s="17" customFormat="1" ht="12" customHeight="1" x14ac:dyDescent="0.2">
      <c r="B94" s="16"/>
      <c r="C94" s="45"/>
      <c r="D94" s="46" t="s">
        <v>75</v>
      </c>
      <c r="E94" s="41"/>
      <c r="F94" s="41"/>
      <c r="G94" s="42">
        <f t="shared" si="23"/>
        <v>0</v>
      </c>
      <c r="H94" s="41"/>
      <c r="I94" s="41"/>
      <c r="J94" s="43">
        <f t="shared" ref="J94:J100" si="27">G94-H94</f>
        <v>0</v>
      </c>
      <c r="K94" s="44"/>
    </row>
    <row r="95" spans="2:11" s="17" customFormat="1" ht="12" customHeight="1" x14ac:dyDescent="0.2">
      <c r="B95" s="16"/>
      <c r="C95" s="45"/>
      <c r="D95" s="46" t="s">
        <v>76</v>
      </c>
      <c r="E95" s="41"/>
      <c r="F95" s="41"/>
      <c r="G95" s="42">
        <f t="shared" si="23"/>
        <v>0</v>
      </c>
      <c r="H95" s="41"/>
      <c r="I95" s="41"/>
      <c r="J95" s="43">
        <f t="shared" si="27"/>
        <v>0</v>
      </c>
      <c r="K95" s="44"/>
    </row>
    <row r="96" spans="2:11" s="17" customFormat="1" ht="12" customHeight="1" x14ac:dyDescent="0.2">
      <c r="B96" s="16"/>
      <c r="C96" s="45"/>
      <c r="D96" s="46" t="s">
        <v>77</v>
      </c>
      <c r="E96" s="41"/>
      <c r="F96" s="41"/>
      <c r="G96" s="42">
        <f t="shared" si="23"/>
        <v>0</v>
      </c>
      <c r="H96" s="41"/>
      <c r="I96" s="41"/>
      <c r="J96" s="43">
        <f t="shared" si="27"/>
        <v>0</v>
      </c>
      <c r="K96" s="44"/>
    </row>
    <row r="97" spans="2:11" s="17" customFormat="1" ht="12" customHeight="1" x14ac:dyDescent="0.2">
      <c r="B97" s="16"/>
      <c r="C97" s="45"/>
      <c r="D97" s="46" t="s">
        <v>78</v>
      </c>
      <c r="E97" s="41"/>
      <c r="F97" s="41"/>
      <c r="G97" s="42">
        <f t="shared" si="23"/>
        <v>0</v>
      </c>
      <c r="H97" s="41"/>
      <c r="I97" s="41"/>
      <c r="J97" s="43">
        <f t="shared" si="27"/>
        <v>0</v>
      </c>
      <c r="K97" s="44"/>
    </row>
    <row r="98" spans="2:11" s="17" customFormat="1" ht="12" customHeight="1" x14ac:dyDescent="0.2">
      <c r="B98" s="16"/>
      <c r="C98" s="45"/>
      <c r="D98" s="46" t="s">
        <v>79</v>
      </c>
      <c r="E98" s="41"/>
      <c r="F98" s="41"/>
      <c r="G98" s="42">
        <f t="shared" si="23"/>
        <v>0</v>
      </c>
      <c r="H98" s="41"/>
      <c r="I98" s="41"/>
      <c r="J98" s="43">
        <f t="shared" si="27"/>
        <v>0</v>
      </c>
      <c r="K98" s="44"/>
    </row>
    <row r="99" spans="2:11" s="17" customFormat="1" ht="12" customHeight="1" x14ac:dyDescent="0.2">
      <c r="B99" s="16"/>
      <c r="C99" s="45"/>
      <c r="D99" s="46" t="s">
        <v>80</v>
      </c>
      <c r="E99" s="41"/>
      <c r="F99" s="41"/>
      <c r="G99" s="42">
        <f t="shared" si="23"/>
        <v>0</v>
      </c>
      <c r="H99" s="41"/>
      <c r="I99" s="41"/>
      <c r="J99" s="43">
        <f t="shared" si="27"/>
        <v>0</v>
      </c>
      <c r="K99" s="44"/>
    </row>
    <row r="100" spans="2:11" s="17" customFormat="1" ht="12" customHeight="1" x14ac:dyDescent="0.2">
      <c r="B100" s="16"/>
      <c r="C100" s="45"/>
      <c r="D100" s="46" t="s">
        <v>84</v>
      </c>
      <c r="E100" s="41"/>
      <c r="F100" s="41"/>
      <c r="G100" s="42">
        <f t="shared" si="23"/>
        <v>0</v>
      </c>
      <c r="H100" s="41"/>
      <c r="I100" s="41"/>
      <c r="J100" s="43">
        <f t="shared" si="27"/>
        <v>0</v>
      </c>
      <c r="K100" s="44"/>
    </row>
    <row r="101" spans="2:11" s="17" customFormat="1" ht="12" customHeight="1" x14ac:dyDescent="0.2">
      <c r="B101" s="19"/>
      <c r="C101" s="47"/>
      <c r="D101" s="48"/>
      <c r="E101" s="49"/>
      <c r="F101" s="49"/>
      <c r="G101" s="36"/>
      <c r="H101" s="49"/>
      <c r="I101" s="49"/>
      <c r="J101" s="50"/>
      <c r="K101" s="51"/>
    </row>
    <row r="102" spans="2:11" s="21" customFormat="1" ht="21" customHeight="1" x14ac:dyDescent="0.25">
      <c r="B102" s="20"/>
      <c r="C102" s="52"/>
      <c r="D102" s="53" t="s">
        <v>13</v>
      </c>
      <c r="E102" s="54">
        <f>E12+E22+E34+E46+E58+E70+E76+E86+E92</f>
        <v>131712523</v>
      </c>
      <c r="F102" s="54">
        <f>F12+F22+F34+F46+F58+F70+F76+F86+F92</f>
        <v>3820825.4400000004</v>
      </c>
      <c r="G102" s="54">
        <f t="shared" si="23"/>
        <v>135533348.44</v>
      </c>
      <c r="H102" s="54">
        <f t="shared" ref="H102:I102" si="28">H12+H22+H34+H46+H58+H70+H76+H86+H92</f>
        <v>90905974.689999983</v>
      </c>
      <c r="I102" s="54">
        <f t="shared" si="28"/>
        <v>90905974.689999983</v>
      </c>
      <c r="J102" s="55">
        <f t="shared" ref="J102" si="29">G102-H102</f>
        <v>44627373.750000015</v>
      </c>
      <c r="K102" s="29"/>
    </row>
    <row r="103" spans="2:11" s="11" customFormat="1" ht="6.75" customHeight="1" x14ac:dyDescent="0.2"/>
    <row r="104" spans="2:11" s="11" customFormat="1" ht="12" x14ac:dyDescent="0.2">
      <c r="F104" s="12"/>
      <c r="G104" s="12"/>
    </row>
    <row r="105" spans="2:11" s="11" customFormat="1" ht="12" x14ac:dyDescent="0.2">
      <c r="H105" s="12"/>
    </row>
    <row r="106" spans="2:11" x14ac:dyDescent="0.2">
      <c r="F106" s="4"/>
    </row>
  </sheetData>
  <sheetProtection formatCells="0" formatColumns="0" formatRows="0" insertColumns="0" insertRows="0" insertHyperlinks="0" deleteColumns="0" deleteRows="0" selectLockedCells="1"/>
  <mergeCells count="17">
    <mergeCell ref="C92:D92"/>
    <mergeCell ref="C12:D12"/>
    <mergeCell ref="C22:D22"/>
    <mergeCell ref="C34:D34"/>
    <mergeCell ref="C46:D46"/>
    <mergeCell ref="C58:D58"/>
    <mergeCell ref="C70:D70"/>
    <mergeCell ref="C8:D10"/>
    <mergeCell ref="E8:I8"/>
    <mergeCell ref="J8:J9"/>
    <mergeCell ref="C76:D76"/>
    <mergeCell ref="C86:D86"/>
    <mergeCell ref="B2:K2"/>
    <mergeCell ref="B3:K3"/>
    <mergeCell ref="B4:K4"/>
    <mergeCell ref="B5:K5"/>
    <mergeCell ref="B6:K6"/>
  </mergeCells>
  <printOptions horizontalCentered="1"/>
  <pageMargins left="0.23622047244094491" right="0.23622047244094491" top="0.74803149606299213" bottom="0.74803149606299213" header="0.31496062992125984" footer="0.31496062992125984"/>
  <pageSetup scale="53" orientation="portrait" r:id="rId1"/>
  <ignoredErrors>
    <ignoredError sqref="E13:F13 E21:F21 J16:K18 E35:F35 J24:K30 E47:F47 J36:K44 K52 K55 J51:K51 J60:K60 E91:F91 J72:K72 E101:F101 E100 K100 H102:I102 E71:F71 E69:F69 I69:K69 K68 K73 E59:F59 E57 H57:K57 K48 E45 H45:K45 H33:K33 K74 E94:F99 K75:K90 E93:F93 F92 K66:K67 K65 K64 K63 K56 K53:K54 K49:K50 K19:K20 K14:K15 J32:K32 K31 K61:K62 E12:F12 H12:I12 E23:F23 E22:F22 H22:I22 E34:F34 H34:I34 E46:F46 H46:I46 E58:F58 H58:I58 E70:F70 H70:I70 H92:I92 K12 K22 K34 K46 K58 K70 K92 K102 H13:K13 H21:K21 H35:K35 H47:K47 H91:K91 H101:K101 H71:K71 H59:K59 H93:K93 H23:K23" unlockedFormula="1"/>
    <ignoredError sqref="G23 G93 G33 G45 G57 G59 G69 G71 G101 G91 G47 G35 G21 G13" formula="1" unlockedFormula="1"/>
    <ignoredError sqref="G12 G14:G20 G22 G36:G44 G48:G56 G92 G102 G72:G90 G70 G60:G68 G58 G46 G34 G94:G100 G24:G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</vt:lpstr>
      <vt:lpstr>Hoja2!Área_de_impresión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2025-09-09T15:23:01Z</cp:lastPrinted>
  <dcterms:created xsi:type="dcterms:W3CDTF">2014-09-04T16:46:21Z</dcterms:created>
  <dcterms:modified xsi:type="dcterms:W3CDTF">2025-10-08T19:06:45Z</dcterms:modified>
</cp:coreProperties>
</file>